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61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<sst xmlns="http://schemas.openxmlformats.org/spreadsheetml/2006/main" count="109" uniqueCount="85">
  <si>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</si>
  <si>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</si>
  <si>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</si>
  <si>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</si>
  <si>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</si>
  <si>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</si>
  <si>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</si>
  <si>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</si>
  <si>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</si>
  <si>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</si>
  <si>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</si>
  <si>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</si>
  <si>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</si>
  <si>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</si>
  <si>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</si>
  <si>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</si>
  <si>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t>Протокол школьного этапа городской олимпиады младших школьников окружающий мир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</si>
  <si>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</si>
  <si>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</si>
  <si>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</si>
  <si>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</si>
  <si>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</si>
  <si>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</si>
  <si>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79</t>
  </si>
  <si>
    <t>4а</t>
  </si>
  <si>
    <t>80</t>
  </si>
  <si>
    <t>д/с 67</t>
  </si>
  <si>
    <t>Советский</t>
  </si>
  <si>
    <t xml:space="preserve">Шметкова </t>
  </si>
  <si>
    <t xml:space="preserve">Сюськина </t>
  </si>
  <si>
    <t>81</t>
  </si>
  <si>
    <t>Чанышев</t>
  </si>
  <si>
    <t>82</t>
  </si>
  <si>
    <t>Новак</t>
  </si>
  <si>
    <t>4в</t>
  </si>
  <si>
    <t>83</t>
  </si>
  <si>
    <t>Хамзина</t>
  </si>
  <si>
    <t>4б</t>
  </si>
  <si>
    <t>84</t>
  </si>
  <si>
    <t>Ковалева</t>
  </si>
  <si>
    <t>85</t>
  </si>
  <si>
    <t>Боровик</t>
  </si>
  <si>
    <t>гимназия96</t>
  </si>
  <si>
    <t>Металлургический</t>
  </si>
  <si>
    <t>86</t>
  </si>
  <si>
    <t>Котлованов</t>
  </si>
  <si>
    <t>87</t>
  </si>
  <si>
    <t>Горбунов</t>
  </si>
  <si>
    <t>4г</t>
  </si>
  <si>
    <t>гимназия 80</t>
  </si>
  <si>
    <t>88</t>
  </si>
  <si>
    <t>Марков</t>
  </si>
  <si>
    <t>гимназия 26</t>
  </si>
  <si>
    <t>89</t>
  </si>
  <si>
    <t>Алемасова</t>
  </si>
  <si>
    <t>90</t>
  </si>
  <si>
    <t>Костромин</t>
  </si>
  <si>
    <t>4 э-1</t>
  </si>
  <si>
    <t>лицей 11</t>
  </si>
  <si>
    <t>91</t>
  </si>
  <si>
    <t>Сидорчук</t>
  </si>
  <si>
    <t>92</t>
  </si>
  <si>
    <t>Грубов</t>
  </si>
  <si>
    <t>4д</t>
  </si>
  <si>
    <t>93</t>
  </si>
  <si>
    <t>Сгибнев</t>
  </si>
  <si>
    <t>94</t>
  </si>
  <si>
    <t>Цветков</t>
  </si>
  <si>
    <t>95</t>
  </si>
  <si>
    <t>Савенко</t>
  </si>
  <si>
    <t>96</t>
  </si>
  <si>
    <t>Загитова</t>
  </si>
  <si>
    <t>97</t>
  </si>
  <si>
    <t>Гайничина</t>
  </si>
  <si>
    <t>лицей 82</t>
  </si>
  <si>
    <t>Управление</t>
  </si>
  <si>
    <t>98</t>
  </si>
  <si>
    <t xml:space="preserve">Кузоватов </t>
  </si>
  <si>
    <t>78</t>
  </si>
  <si>
    <t>Маслихин</t>
  </si>
  <si>
    <t>Ленинский</t>
  </si>
  <si>
    <t>Центральный</t>
  </si>
  <si>
    <t>Тракторозаводский</t>
  </si>
  <si>
    <t>Калининский</t>
  </si>
  <si>
    <t>Курчатовский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</si>
</sst>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 applyProtection="1">
      <alignment/>
      <protection/>
    </xf>
    <xf numFmtId="16" fontId="0" fillId="34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21" sqref="AC21"/>
    </sheetView>
  </sheetViews>
  <sheetFormatPr defaultColWidth="9.140625" defaultRowHeight="15"/>
  <cols>
    <col min="1" max="1" width="4.28125" style="0" customWidth="1"/>
    <col min="2" max="2" width="6.140625" style="17" bestFit="1" customWidth="1"/>
    <col min="3" max="3" width="14.00390625" style="0" customWidth="1"/>
    <col min="4" max="4" width="7.140625" style="0" bestFit="1" customWidth="1"/>
    <col min="5" max="5" width="12.28125" style="0" customWidth="1"/>
    <col min="6" max="6" width="18.7109375" style="0" customWidth="1"/>
    <col min="7" max="7" width="2.8515625" style="0" customWidth="1"/>
    <col min="8" max="8" width="3.57421875" style="0" customWidth="1"/>
    <col min="9" max="9" width="3.00390625" style="0" customWidth="1"/>
    <col min="10" max="10" width="4.00390625" style="0" customWidth="1"/>
    <col min="11" max="11" width="3.421875" style="0" customWidth="1"/>
    <col min="12" max="12" width="4.421875" style="0" customWidth="1"/>
    <col min="13" max="13" width="3.28125" style="0" customWidth="1"/>
    <col min="14" max="14" width="3.421875" style="0" customWidth="1"/>
    <col min="15" max="15" width="3.140625" style="0" customWidth="1"/>
    <col min="16" max="17" width="3.00390625" style="0" bestFit="1" customWidth="1"/>
    <col min="18" max="19" width="3.00390625" style="0" customWidth="1"/>
    <col min="20" max="20" width="5.00390625" style="0" customWidth="1"/>
    <col min="21" max="21" width="4.421875" style="0" customWidth="1"/>
    <col min="22" max="22" width="3.00390625" style="0" customWidth="1"/>
    <col min="23" max="23" width="3.7109375" style="0" customWidth="1"/>
    <col min="24" max="24" width="4.00390625" style="0" customWidth="1"/>
    <col min="25" max="25" width="3.00390625" style="0" customWidth="1"/>
    <col min="26" max="26" width="4.57421875" style="0" customWidth="1"/>
    <col min="27" max="27" width="5.8515625" style="0" customWidth="1"/>
    <col min="28" max="28" width="8.421875" style="0" bestFit="1" customWidth="1"/>
    <col min="29" max="29" width="23.7109375" style="0" customWidth="1"/>
    <col min="30" max="30" width="11.421875" style="0" bestFit="1" customWidth="1"/>
    <col min="31" max="31" width="12.00390625" style="0" bestFit="1" customWidth="1"/>
    <col min="32" max="32" width="12.57421875" style="0" bestFit="1" customWidth="1"/>
    <col min="33" max="33" width="6.421875" style="0" bestFit="1" customWidth="1"/>
    <col min="34" max="34" width="7.57421875" style="0" bestFit="1" customWidth="1"/>
    <col min="35" max="35" width="4.28125" style="0" customWidth="1"/>
    <col min="36" max="36" width="47.421875" style="0" bestFit="1" customWidth="1"/>
    <col min="37" max="37" width="48.00390625" style="0" customWidth="1"/>
    <col min="38" max="44" width="12.7109375" style="0" customWidth="1"/>
  </cols>
  <sheetData>
    <row r="1" spans="1:33" ht="21">
      <c r="A1" s="1" t="s">
        <v>16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 t="s">
        <v>0</v>
      </c>
      <c r="AE1" s="4">
        <v>53</v>
      </c>
      <c r="AF1" s="3" t="s">
        <v>1</v>
      </c>
      <c r="AG1" s="4">
        <f>COUNTIF(B3:B103,"&gt;""")</f>
        <v>21</v>
      </c>
    </row>
    <row r="2" spans="1:34" ht="15.75" thickBot="1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4" t="s">
        <v>12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4">
        <v>11</v>
      </c>
      <c r="R2" s="4">
        <v>12</v>
      </c>
      <c r="S2" s="4">
        <v>13</v>
      </c>
      <c r="T2" s="4">
        <v>14</v>
      </c>
      <c r="U2" s="4">
        <v>15</v>
      </c>
      <c r="V2" s="4">
        <v>16</v>
      </c>
      <c r="W2" s="4">
        <v>17</v>
      </c>
      <c r="X2" s="4">
        <v>18</v>
      </c>
      <c r="Y2" s="4">
        <v>19</v>
      </c>
      <c r="Z2" s="4">
        <v>20</v>
      </c>
      <c r="AA2" s="4">
        <v>21</v>
      </c>
      <c r="AB2" s="4" t="s">
        <v>13</v>
      </c>
      <c r="AC2" s="4" t="s">
        <v>7</v>
      </c>
      <c r="AD2" s="5" t="s">
        <v>8</v>
      </c>
      <c r="AE2" s="6" t="s">
        <v>9</v>
      </c>
      <c r="AF2" s="6" t="s">
        <v>10</v>
      </c>
      <c r="AG2" s="6" t="s">
        <v>11</v>
      </c>
      <c r="AH2" s="6" t="s">
        <v>14</v>
      </c>
    </row>
    <row r="3" spans="1:45" ht="15.75" thickBot="1">
      <c r="A3" s="4">
        <v>1</v>
      </c>
      <c r="B3" s="9" t="s">
        <v>23</v>
      </c>
      <c r="C3" s="10" t="s">
        <v>28</v>
      </c>
      <c r="D3" s="10" t="s">
        <v>24</v>
      </c>
      <c r="E3" s="10">
        <v>90</v>
      </c>
      <c r="F3" s="10" t="s">
        <v>81</v>
      </c>
      <c r="G3" s="20">
        <v>1</v>
      </c>
      <c r="H3" s="21">
        <v>0</v>
      </c>
      <c r="I3" s="21">
        <v>1</v>
      </c>
      <c r="J3" s="21">
        <v>4</v>
      </c>
      <c r="K3" s="21">
        <v>1</v>
      </c>
      <c r="L3" s="21">
        <v>1</v>
      </c>
      <c r="M3" s="21">
        <v>0</v>
      </c>
      <c r="N3" s="21">
        <v>2</v>
      </c>
      <c r="O3" s="21">
        <v>1</v>
      </c>
      <c r="P3" s="21">
        <v>1</v>
      </c>
      <c r="Q3" s="21">
        <v>3</v>
      </c>
      <c r="R3" s="21">
        <v>0</v>
      </c>
      <c r="S3" s="21">
        <v>2</v>
      </c>
      <c r="T3" s="21">
        <v>3</v>
      </c>
      <c r="U3" s="21">
        <v>0</v>
      </c>
      <c r="V3" s="21">
        <v>1</v>
      </c>
      <c r="W3" s="21">
        <v>0</v>
      </c>
      <c r="X3" s="21">
        <v>2</v>
      </c>
      <c r="Y3" s="21">
        <v>2</v>
      </c>
      <c r="Z3" s="21">
        <v>0</v>
      </c>
      <c r="AA3" s="21">
        <v>7</v>
      </c>
      <c r="AB3" s="22">
        <f>IF(B3&gt;"",SUM(G3:AA3),"")</f>
        <v>32</v>
      </c>
      <c r="AC3" s="12">
        <f>IF(B3&gt;"",IF(AE3&gt;"",AE3,(IF(AH3&gt;"",AH3,""))),"")</f>
      </c>
      <c r="AD3" s="13">
        <f>IF(B3&gt;"",AB3/$AE$1,"")</f>
        <v>0.6037735849056604</v>
      </c>
      <c r="AE3" s="14">
        <f>IF(AND(B3&gt;"",AB3=MAX(AB$3:AB$103),AB3&gt;$AE$1*0.75),"победитель","")</f>
      </c>
      <c r="AF3" s="15">
        <f>IF(B3&gt;"",AB3/MAX(AB$3:AB$103),"")</f>
        <v>0.9142857142857143</v>
      </c>
      <c r="AG3" s="16">
        <f>IF(B3&gt;"",RANK(AB3,AB$3:AB$103),"")</f>
        <v>7</v>
      </c>
      <c r="AH3" s="15">
        <f>IF(B3&gt;"",IF(AND(AE3="",AB3&gt;$AE$1/2,AG3&lt;ROUNDUP(COUNTIF(B$3:B$102,"&gt;""")*0.25,0)),"призер",""),"")</f>
      </c>
      <c r="AJ3" s="18" t="s">
        <v>15</v>
      </c>
      <c r="AK3" s="18"/>
      <c r="AL3" s="18"/>
      <c r="AM3" s="17"/>
      <c r="AN3" s="17"/>
      <c r="AO3" s="17"/>
      <c r="AP3" s="17"/>
      <c r="AQ3" s="17"/>
      <c r="AR3" s="17"/>
      <c r="AS3" s="17"/>
    </row>
    <row r="4" spans="1:45" ht="19.5" thickBot="1">
      <c r="A4" s="4">
        <v>2</v>
      </c>
      <c r="B4" s="9" t="s">
        <v>25</v>
      </c>
      <c r="C4" s="11" t="s">
        <v>29</v>
      </c>
      <c r="D4" s="10">
        <v>4</v>
      </c>
      <c r="E4" s="11" t="s">
        <v>26</v>
      </c>
      <c r="F4" s="11" t="s">
        <v>27</v>
      </c>
      <c r="G4" s="20">
        <v>2</v>
      </c>
      <c r="H4" s="21">
        <v>0</v>
      </c>
      <c r="I4" s="21">
        <v>0</v>
      </c>
      <c r="J4" s="21">
        <v>2</v>
      </c>
      <c r="K4" s="21">
        <v>1</v>
      </c>
      <c r="L4" s="21">
        <v>1</v>
      </c>
      <c r="M4" s="21">
        <v>0</v>
      </c>
      <c r="N4" s="21">
        <v>2</v>
      </c>
      <c r="O4" s="21">
        <v>1</v>
      </c>
      <c r="P4" s="21">
        <v>1</v>
      </c>
      <c r="Q4" s="21">
        <v>2</v>
      </c>
      <c r="R4" s="21">
        <v>1</v>
      </c>
      <c r="S4" s="21">
        <v>0</v>
      </c>
      <c r="T4" s="21">
        <v>0</v>
      </c>
      <c r="U4" s="21">
        <v>1</v>
      </c>
      <c r="V4" s="21">
        <v>0</v>
      </c>
      <c r="W4" s="21">
        <v>1</v>
      </c>
      <c r="X4" s="21">
        <v>2</v>
      </c>
      <c r="Y4" s="21">
        <v>0</v>
      </c>
      <c r="Z4" s="21">
        <v>1</v>
      </c>
      <c r="AA4" s="21">
        <v>7</v>
      </c>
      <c r="AB4" s="22">
        <f aca="true" t="shared" si="0" ref="AB4:AB67">IF(B4&gt;"",SUM(G4:AA4),"")</f>
        <v>25</v>
      </c>
      <c r="AC4" s="12">
        <f aca="true" t="shared" si="1" ref="AC4:AC67">IF(B4&gt;"",IF(AE4&gt;"",AE4,(IF(AH4&gt;"",AH4,""))),"")</f>
      </c>
      <c r="AD4" s="13">
        <f aca="true" t="shared" si="2" ref="AD4:AD67">IF(B4&gt;"",AB4/$AE$1,"")</f>
        <v>0.4716981132075472</v>
      </c>
      <c r="AE4" s="14">
        <f aca="true" t="shared" si="3" ref="AE4:AE67">IF(AND(B4&gt;"",AB4=MAX(AB$3:AB$103),AB4&gt;$AE$1*0.75),"победитель","")</f>
      </c>
      <c r="AF4" s="15">
        <f aca="true" t="shared" si="4" ref="AF4:AF67">IF(B4&gt;"",AB4/MAX(AB$3:AB$103),"")</f>
        <v>0.7142857142857143</v>
      </c>
      <c r="AG4" s="16">
        <f aca="true" t="shared" si="5" ref="AG4:AG67">IF(B4&gt;"",RANK(AB4,AB$3:AB$103),"")</f>
        <v>13</v>
      </c>
      <c r="AH4" s="15">
        <f aca="true" t="shared" si="6" ref="AH4:AH67">IF(B4&gt;"",IF(AND(AE4="",AB4&gt;$AE$1/2,AG4&lt;ROUNDUP(COUNTIF(B$3:B$102,"&gt;""")*0.25,0)),"призер",""),"")</f>
      </c>
      <c r="AJ4" s="18" t="s">
        <v>17</v>
      </c>
      <c r="AK4" s="18"/>
      <c r="AL4" s="18"/>
      <c r="AM4" s="17"/>
      <c r="AN4" s="17"/>
      <c r="AO4" s="17"/>
      <c r="AP4" s="17"/>
      <c r="AQ4" s="17"/>
      <c r="AR4" s="17"/>
      <c r="AS4" s="17"/>
    </row>
    <row r="5" spans="1:45" ht="19.5" thickBot="1">
      <c r="A5" s="4">
        <v>3</v>
      </c>
      <c r="B5" s="9" t="s">
        <v>30</v>
      </c>
      <c r="C5" s="11" t="s">
        <v>31</v>
      </c>
      <c r="D5" s="10" t="s">
        <v>24</v>
      </c>
      <c r="E5" s="11">
        <v>38</v>
      </c>
      <c r="F5" s="11" t="s">
        <v>82</v>
      </c>
      <c r="G5" s="20">
        <v>1</v>
      </c>
      <c r="H5" s="21">
        <v>0</v>
      </c>
      <c r="I5" s="21">
        <v>0</v>
      </c>
      <c r="J5" s="21">
        <v>2</v>
      </c>
      <c r="K5" s="21">
        <v>1</v>
      </c>
      <c r="L5" s="21">
        <v>1</v>
      </c>
      <c r="M5" s="21">
        <v>0</v>
      </c>
      <c r="N5" s="21">
        <v>4</v>
      </c>
      <c r="O5" s="21">
        <v>1</v>
      </c>
      <c r="P5" s="21">
        <v>1</v>
      </c>
      <c r="Q5" s="21">
        <v>3</v>
      </c>
      <c r="R5" s="21">
        <v>0</v>
      </c>
      <c r="S5" s="21">
        <v>2</v>
      </c>
      <c r="T5" s="21">
        <v>2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1</v>
      </c>
      <c r="AA5" s="21">
        <v>6</v>
      </c>
      <c r="AB5" s="22">
        <f t="shared" si="0"/>
        <v>25</v>
      </c>
      <c r="AC5" s="12">
        <f t="shared" si="1"/>
      </c>
      <c r="AD5" s="13">
        <f t="shared" si="2"/>
        <v>0.4716981132075472</v>
      </c>
      <c r="AE5" s="14">
        <f t="shared" si="3"/>
      </c>
      <c r="AF5" s="15">
        <f t="shared" si="4"/>
        <v>0.7142857142857143</v>
      </c>
      <c r="AG5" s="16">
        <f t="shared" si="5"/>
        <v>13</v>
      </c>
      <c r="AH5" s="15">
        <f t="shared" si="6"/>
      </c>
      <c r="AJ5" s="18" t="s">
        <v>22</v>
      </c>
      <c r="AK5" s="18"/>
      <c r="AL5" s="18"/>
      <c r="AM5" s="17"/>
      <c r="AN5" s="17"/>
      <c r="AO5" s="17"/>
      <c r="AP5" s="17"/>
      <c r="AQ5" s="17"/>
      <c r="AR5" s="17"/>
      <c r="AS5" s="17"/>
    </row>
    <row r="6" spans="1:45" ht="19.5" thickBot="1">
      <c r="A6" s="4">
        <v>4</v>
      </c>
      <c r="B6" s="9" t="s">
        <v>32</v>
      </c>
      <c r="C6" s="11" t="s">
        <v>33</v>
      </c>
      <c r="D6" s="10" t="s">
        <v>34</v>
      </c>
      <c r="E6" s="11">
        <v>145</v>
      </c>
      <c r="F6" s="11" t="s">
        <v>27</v>
      </c>
      <c r="G6" s="20">
        <v>3</v>
      </c>
      <c r="H6" s="21">
        <v>0</v>
      </c>
      <c r="I6" s="21">
        <v>2</v>
      </c>
      <c r="J6" s="21">
        <v>4</v>
      </c>
      <c r="K6" s="21">
        <v>1</v>
      </c>
      <c r="L6" s="21">
        <v>1</v>
      </c>
      <c r="M6" s="21">
        <v>1</v>
      </c>
      <c r="N6" s="21">
        <v>4</v>
      </c>
      <c r="O6" s="21">
        <v>0</v>
      </c>
      <c r="P6" s="21">
        <v>1</v>
      </c>
      <c r="Q6" s="21">
        <v>1</v>
      </c>
      <c r="R6" s="21">
        <v>0</v>
      </c>
      <c r="S6" s="21">
        <v>0</v>
      </c>
      <c r="T6" s="21">
        <v>1</v>
      </c>
      <c r="U6" s="21">
        <v>0</v>
      </c>
      <c r="V6" s="21">
        <v>0</v>
      </c>
      <c r="W6" s="21">
        <v>1</v>
      </c>
      <c r="X6" s="21">
        <v>2</v>
      </c>
      <c r="Y6" s="21">
        <v>0</v>
      </c>
      <c r="Z6" s="21">
        <v>2</v>
      </c>
      <c r="AA6" s="21">
        <v>4</v>
      </c>
      <c r="AB6" s="22">
        <f t="shared" si="0"/>
        <v>28</v>
      </c>
      <c r="AC6" s="12">
        <f t="shared" si="1"/>
      </c>
      <c r="AD6" s="13">
        <f t="shared" si="2"/>
        <v>0.5283018867924528</v>
      </c>
      <c r="AE6" s="14">
        <f t="shared" si="3"/>
      </c>
      <c r="AF6" s="15">
        <f t="shared" si="4"/>
        <v>0.8</v>
      </c>
      <c r="AG6" s="16">
        <f t="shared" si="5"/>
        <v>9</v>
      </c>
      <c r="AH6" s="15">
        <f t="shared" si="6"/>
      </c>
      <c r="AJ6" s="19" t="s">
        <v>18</v>
      </c>
      <c r="AK6" s="18"/>
      <c r="AL6" s="18"/>
      <c r="AM6" s="17"/>
      <c r="AN6" s="17"/>
      <c r="AO6" s="17"/>
      <c r="AP6" s="17"/>
      <c r="AQ6" s="17"/>
      <c r="AR6" s="17"/>
      <c r="AS6" s="17"/>
    </row>
    <row r="7" spans="1:45" ht="19.5" thickBot="1">
      <c r="A7" s="4">
        <v>5</v>
      </c>
      <c r="B7" s="9" t="s">
        <v>35</v>
      </c>
      <c r="C7" s="11" t="s">
        <v>36</v>
      </c>
      <c r="D7" s="10" t="s">
        <v>37</v>
      </c>
      <c r="E7" s="11">
        <v>54</v>
      </c>
      <c r="F7" s="11" t="s">
        <v>83</v>
      </c>
      <c r="G7" s="20">
        <v>1</v>
      </c>
      <c r="H7" s="21">
        <v>0</v>
      </c>
      <c r="I7" s="21">
        <v>0</v>
      </c>
      <c r="J7" s="21">
        <v>2</v>
      </c>
      <c r="K7" s="21">
        <v>1</v>
      </c>
      <c r="L7" s="21">
        <v>1</v>
      </c>
      <c r="M7" s="21">
        <v>0</v>
      </c>
      <c r="N7" s="21">
        <v>0</v>
      </c>
      <c r="O7" s="21">
        <v>0</v>
      </c>
      <c r="P7" s="21">
        <v>1</v>
      </c>
      <c r="Q7" s="21">
        <v>1</v>
      </c>
      <c r="R7" s="21">
        <v>0</v>
      </c>
      <c r="S7" s="21">
        <v>1</v>
      </c>
      <c r="T7" s="21">
        <v>2</v>
      </c>
      <c r="U7" s="21">
        <v>1</v>
      </c>
      <c r="V7" s="21">
        <v>1</v>
      </c>
      <c r="W7" s="21">
        <v>0</v>
      </c>
      <c r="X7" s="21">
        <v>0</v>
      </c>
      <c r="Y7" s="21">
        <v>0</v>
      </c>
      <c r="Z7" s="21">
        <v>1</v>
      </c>
      <c r="AA7" s="21">
        <v>7</v>
      </c>
      <c r="AB7" s="22">
        <f t="shared" si="0"/>
        <v>20</v>
      </c>
      <c r="AC7" s="12">
        <f t="shared" si="1"/>
      </c>
      <c r="AD7" s="13">
        <f t="shared" si="2"/>
        <v>0.37735849056603776</v>
      </c>
      <c r="AE7" s="14">
        <f t="shared" si="3"/>
      </c>
      <c r="AF7" s="15">
        <f t="shared" si="4"/>
        <v>0.5714285714285714</v>
      </c>
      <c r="AG7" s="16">
        <f t="shared" si="5"/>
        <v>19</v>
      </c>
      <c r="AH7" s="15">
        <f t="shared" si="6"/>
      </c>
      <c r="AJ7" s="18" t="s">
        <v>19</v>
      </c>
      <c r="AK7" s="18"/>
      <c r="AL7" s="18"/>
      <c r="AM7" s="17"/>
      <c r="AN7" s="17"/>
      <c r="AO7" s="17"/>
      <c r="AP7" s="17"/>
      <c r="AQ7" s="17"/>
      <c r="AR7" s="17"/>
      <c r="AS7" s="17"/>
    </row>
    <row r="8" spans="1:45" ht="19.5" thickBot="1">
      <c r="A8" s="4">
        <v>6</v>
      </c>
      <c r="B8" s="9" t="s">
        <v>38</v>
      </c>
      <c r="C8" s="11" t="s">
        <v>39</v>
      </c>
      <c r="D8" s="10" t="s">
        <v>24</v>
      </c>
      <c r="E8" s="11">
        <v>153</v>
      </c>
      <c r="F8" s="11" t="s">
        <v>81</v>
      </c>
      <c r="G8" s="20">
        <v>2</v>
      </c>
      <c r="H8" s="21">
        <v>0</v>
      </c>
      <c r="I8" s="21">
        <v>2</v>
      </c>
      <c r="J8" s="21">
        <v>4</v>
      </c>
      <c r="K8" s="21">
        <v>1</v>
      </c>
      <c r="L8" s="21">
        <v>0</v>
      </c>
      <c r="M8" s="21">
        <v>0</v>
      </c>
      <c r="N8" s="21">
        <v>4</v>
      </c>
      <c r="O8" s="21">
        <v>1</v>
      </c>
      <c r="P8" s="21">
        <v>1</v>
      </c>
      <c r="Q8" s="21">
        <v>1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</v>
      </c>
      <c r="Y8" s="21">
        <v>0</v>
      </c>
      <c r="Z8" s="21">
        <v>1</v>
      </c>
      <c r="AA8" s="21">
        <v>2</v>
      </c>
      <c r="AB8" s="22">
        <f t="shared" si="0"/>
        <v>20</v>
      </c>
      <c r="AC8" s="12">
        <f t="shared" si="1"/>
      </c>
      <c r="AD8" s="13">
        <f t="shared" si="2"/>
        <v>0.37735849056603776</v>
      </c>
      <c r="AE8" s="14">
        <f t="shared" si="3"/>
      </c>
      <c r="AF8" s="15">
        <f t="shared" si="4"/>
        <v>0.5714285714285714</v>
      </c>
      <c r="AG8" s="16">
        <f t="shared" si="5"/>
        <v>19</v>
      </c>
      <c r="AH8" s="15">
        <f t="shared" si="6"/>
      </c>
      <c r="AJ8" s="18" t="s">
        <v>20</v>
      </c>
      <c r="AK8" s="18"/>
      <c r="AL8" s="18"/>
      <c r="AM8" s="17"/>
      <c r="AN8" s="17"/>
      <c r="AO8" s="17"/>
      <c r="AP8" s="17"/>
      <c r="AQ8" s="17"/>
      <c r="AR8" s="17"/>
      <c r="AS8" s="17"/>
    </row>
    <row r="9" spans="1:45" ht="19.5" thickBot="1">
      <c r="A9" s="4">
        <v>7</v>
      </c>
      <c r="B9" s="9" t="s">
        <v>40</v>
      </c>
      <c r="C9" s="11" t="s">
        <v>41</v>
      </c>
      <c r="D9" s="10" t="s">
        <v>34</v>
      </c>
      <c r="E9" s="11" t="s">
        <v>42</v>
      </c>
      <c r="F9" s="11" t="s">
        <v>43</v>
      </c>
      <c r="G9" s="20">
        <v>1</v>
      </c>
      <c r="H9" s="21">
        <v>0</v>
      </c>
      <c r="I9" s="21">
        <v>2</v>
      </c>
      <c r="J9" s="21">
        <v>4</v>
      </c>
      <c r="K9" s="21">
        <v>1</v>
      </c>
      <c r="L9" s="21">
        <v>1</v>
      </c>
      <c r="M9" s="21">
        <v>1</v>
      </c>
      <c r="N9" s="21">
        <v>3</v>
      </c>
      <c r="O9" s="21">
        <v>0</v>
      </c>
      <c r="P9" s="21">
        <v>0</v>
      </c>
      <c r="Q9" s="21">
        <v>4</v>
      </c>
      <c r="R9" s="21">
        <v>1</v>
      </c>
      <c r="S9" s="21">
        <v>1</v>
      </c>
      <c r="T9" s="21">
        <v>0</v>
      </c>
      <c r="U9" s="21">
        <v>1</v>
      </c>
      <c r="V9" s="21">
        <v>1</v>
      </c>
      <c r="W9" s="21">
        <v>0</v>
      </c>
      <c r="X9" s="21">
        <v>1</v>
      </c>
      <c r="Y9" s="21">
        <v>2</v>
      </c>
      <c r="Z9" s="21">
        <v>2</v>
      </c>
      <c r="AA9" s="21">
        <v>7</v>
      </c>
      <c r="AB9" s="22">
        <f t="shared" si="0"/>
        <v>33</v>
      </c>
      <c r="AC9" s="12" t="str">
        <f t="shared" si="1"/>
        <v>призер</v>
      </c>
      <c r="AD9" s="13">
        <f t="shared" si="2"/>
        <v>0.6226415094339622</v>
      </c>
      <c r="AE9" s="14">
        <f t="shared" si="3"/>
      </c>
      <c r="AF9" s="15">
        <f t="shared" si="4"/>
        <v>0.9428571428571428</v>
      </c>
      <c r="AG9" s="16">
        <f t="shared" si="5"/>
        <v>4</v>
      </c>
      <c r="AH9" s="15" t="str">
        <f t="shared" si="6"/>
        <v>призер</v>
      </c>
      <c r="AJ9" s="18" t="s">
        <v>21</v>
      </c>
      <c r="AK9" s="18"/>
      <c r="AL9" s="18"/>
      <c r="AM9" s="17"/>
      <c r="AN9" s="17"/>
      <c r="AO9" s="17"/>
      <c r="AP9" s="17"/>
      <c r="AQ9" s="17"/>
      <c r="AR9" s="17"/>
      <c r="AS9" s="17"/>
    </row>
    <row r="10" spans="1:45" ht="15.75" thickBot="1">
      <c r="A10" s="4">
        <v>8</v>
      </c>
      <c r="B10" s="9" t="s">
        <v>44</v>
      </c>
      <c r="C10" s="11" t="s">
        <v>45</v>
      </c>
      <c r="D10" s="10" t="s">
        <v>24</v>
      </c>
      <c r="E10" s="11">
        <v>90</v>
      </c>
      <c r="F10" s="11" t="s">
        <v>81</v>
      </c>
      <c r="G10" s="20">
        <v>2</v>
      </c>
      <c r="H10" s="21">
        <v>0</v>
      </c>
      <c r="I10" s="21">
        <v>1</v>
      </c>
      <c r="J10" s="21">
        <v>4</v>
      </c>
      <c r="K10" s="21">
        <v>1</v>
      </c>
      <c r="L10" s="21">
        <v>1</v>
      </c>
      <c r="M10" s="21">
        <v>1</v>
      </c>
      <c r="N10" s="21">
        <v>4</v>
      </c>
      <c r="O10" s="21">
        <v>1</v>
      </c>
      <c r="P10" s="21">
        <v>1</v>
      </c>
      <c r="Q10" s="21">
        <v>3</v>
      </c>
      <c r="R10" s="21">
        <v>0</v>
      </c>
      <c r="S10" s="21">
        <v>2</v>
      </c>
      <c r="T10" s="21">
        <v>2</v>
      </c>
      <c r="U10" s="21">
        <v>1</v>
      </c>
      <c r="V10" s="21">
        <v>0</v>
      </c>
      <c r="W10" s="21">
        <v>0</v>
      </c>
      <c r="X10" s="21">
        <v>2</v>
      </c>
      <c r="Y10" s="21">
        <v>2</v>
      </c>
      <c r="Z10" s="21">
        <v>0</v>
      </c>
      <c r="AA10" s="21">
        <v>5</v>
      </c>
      <c r="AB10" s="22">
        <f t="shared" si="0"/>
        <v>33</v>
      </c>
      <c r="AC10" s="12" t="str">
        <f t="shared" si="1"/>
        <v>призер</v>
      </c>
      <c r="AD10" s="13">
        <f t="shared" si="2"/>
        <v>0.6226415094339622</v>
      </c>
      <c r="AE10" s="14">
        <f t="shared" si="3"/>
      </c>
      <c r="AF10" s="15">
        <f t="shared" si="4"/>
        <v>0.9428571428571428</v>
      </c>
      <c r="AG10" s="16">
        <f t="shared" si="5"/>
        <v>4</v>
      </c>
      <c r="AH10" s="15" t="str">
        <f t="shared" si="6"/>
        <v>призер</v>
      </c>
      <c r="AJ10" s="18"/>
      <c r="AK10" s="18"/>
      <c r="AL10" s="18"/>
      <c r="AM10" s="17"/>
      <c r="AN10" s="17"/>
      <c r="AO10" s="17"/>
      <c r="AP10" s="17"/>
      <c r="AQ10" s="17"/>
      <c r="AR10" s="17"/>
      <c r="AS10" s="17"/>
    </row>
    <row r="11" spans="1:34" ht="15.75" thickBot="1">
      <c r="A11" s="4">
        <v>9</v>
      </c>
      <c r="B11" s="9" t="s">
        <v>46</v>
      </c>
      <c r="C11" s="11" t="s">
        <v>47</v>
      </c>
      <c r="D11" s="10" t="s">
        <v>48</v>
      </c>
      <c r="E11" s="11" t="s">
        <v>49</v>
      </c>
      <c r="F11" s="11" t="s">
        <v>27</v>
      </c>
      <c r="G11" s="20">
        <v>3</v>
      </c>
      <c r="H11" s="21">
        <v>0</v>
      </c>
      <c r="I11" s="21">
        <v>2</v>
      </c>
      <c r="J11" s="21">
        <v>4</v>
      </c>
      <c r="K11" s="21">
        <v>1</v>
      </c>
      <c r="L11" s="21">
        <v>1</v>
      </c>
      <c r="M11" s="21">
        <v>0</v>
      </c>
      <c r="N11" s="21">
        <v>2</v>
      </c>
      <c r="O11" s="21">
        <v>1</v>
      </c>
      <c r="P11" s="21">
        <v>1</v>
      </c>
      <c r="Q11" s="21">
        <v>3</v>
      </c>
      <c r="R11" s="21">
        <v>0</v>
      </c>
      <c r="S11" s="21">
        <v>1</v>
      </c>
      <c r="T11" s="21">
        <v>1</v>
      </c>
      <c r="U11" s="21">
        <v>2</v>
      </c>
      <c r="V11" s="21">
        <v>1</v>
      </c>
      <c r="W11" s="21">
        <v>1</v>
      </c>
      <c r="X11" s="21">
        <v>1</v>
      </c>
      <c r="Y11" s="21">
        <v>2</v>
      </c>
      <c r="Z11" s="21">
        <v>2</v>
      </c>
      <c r="AA11" s="21">
        <v>6</v>
      </c>
      <c r="AB11" s="22">
        <f t="shared" si="0"/>
        <v>35</v>
      </c>
      <c r="AC11" s="12" t="str">
        <f t="shared" si="1"/>
        <v>призер</v>
      </c>
      <c r="AD11" s="13">
        <f t="shared" si="2"/>
        <v>0.660377358490566</v>
      </c>
      <c r="AE11" s="14">
        <f t="shared" si="3"/>
      </c>
      <c r="AF11" s="15">
        <f t="shared" si="4"/>
        <v>1</v>
      </c>
      <c r="AG11" s="16">
        <f t="shared" si="5"/>
        <v>1</v>
      </c>
      <c r="AH11" s="15" t="str">
        <f t="shared" si="6"/>
        <v>призер</v>
      </c>
    </row>
    <row r="12" spans="1:34" ht="15.75" thickBot="1">
      <c r="A12" s="4">
        <v>10</v>
      </c>
      <c r="B12" s="9" t="s">
        <v>50</v>
      </c>
      <c r="C12" s="11" t="s">
        <v>51</v>
      </c>
      <c r="D12" s="23"/>
      <c r="E12" s="11" t="s">
        <v>52</v>
      </c>
      <c r="F12" s="11" t="s">
        <v>84</v>
      </c>
      <c r="G12" s="20">
        <v>1</v>
      </c>
      <c r="H12" s="21">
        <v>0</v>
      </c>
      <c r="I12" s="21">
        <v>1</v>
      </c>
      <c r="J12" s="21">
        <v>2</v>
      </c>
      <c r="K12" s="21">
        <v>1</v>
      </c>
      <c r="L12" s="21">
        <v>1</v>
      </c>
      <c r="M12" s="21">
        <v>1</v>
      </c>
      <c r="N12" s="21">
        <v>2</v>
      </c>
      <c r="O12" s="21">
        <v>1</v>
      </c>
      <c r="P12" s="21">
        <v>0</v>
      </c>
      <c r="Q12" s="21">
        <v>2</v>
      </c>
      <c r="R12" s="21">
        <v>0</v>
      </c>
      <c r="S12" s="21">
        <v>0</v>
      </c>
      <c r="T12" s="21">
        <v>2</v>
      </c>
      <c r="U12" s="21">
        <v>1</v>
      </c>
      <c r="V12" s="21">
        <v>1</v>
      </c>
      <c r="W12" s="21">
        <v>1</v>
      </c>
      <c r="X12" s="21">
        <v>2</v>
      </c>
      <c r="Y12" s="21">
        <v>0</v>
      </c>
      <c r="Z12" s="21">
        <v>1</v>
      </c>
      <c r="AA12" s="21">
        <v>7</v>
      </c>
      <c r="AB12" s="22">
        <f t="shared" si="0"/>
        <v>27</v>
      </c>
      <c r="AC12" s="12">
        <f t="shared" si="1"/>
      </c>
      <c r="AD12" s="13">
        <f t="shared" si="2"/>
        <v>0.5094339622641509</v>
      </c>
      <c r="AE12" s="14">
        <f t="shared" si="3"/>
      </c>
      <c r="AF12" s="15">
        <f t="shared" si="4"/>
        <v>0.7714285714285715</v>
      </c>
      <c r="AG12" s="16">
        <f t="shared" si="5"/>
        <v>11</v>
      </c>
      <c r="AH12" s="15">
        <f t="shared" si="6"/>
      </c>
    </row>
    <row r="13" spans="1:34" ht="15.75" thickBot="1">
      <c r="A13" s="4">
        <v>11</v>
      </c>
      <c r="B13" s="9" t="s">
        <v>53</v>
      </c>
      <c r="C13" s="11" t="s">
        <v>54</v>
      </c>
      <c r="D13" s="10" t="s">
        <v>37</v>
      </c>
      <c r="E13" s="11">
        <v>138</v>
      </c>
      <c r="F13" s="11" t="s">
        <v>81</v>
      </c>
      <c r="G13" s="20">
        <v>1</v>
      </c>
      <c r="H13" s="21">
        <v>0</v>
      </c>
      <c r="I13" s="21">
        <v>0</v>
      </c>
      <c r="J13" s="21">
        <v>4</v>
      </c>
      <c r="K13" s="21">
        <v>1</v>
      </c>
      <c r="L13" s="21">
        <v>1</v>
      </c>
      <c r="M13" s="21">
        <v>0</v>
      </c>
      <c r="N13" s="21">
        <v>2</v>
      </c>
      <c r="O13" s="21">
        <v>1</v>
      </c>
      <c r="P13" s="21">
        <v>0</v>
      </c>
      <c r="Q13" s="21">
        <v>2</v>
      </c>
      <c r="R13" s="21">
        <v>1</v>
      </c>
      <c r="S13" s="21">
        <v>0</v>
      </c>
      <c r="T13" s="21">
        <v>2</v>
      </c>
      <c r="U13" s="21">
        <v>0</v>
      </c>
      <c r="V13" s="21">
        <v>1</v>
      </c>
      <c r="W13" s="21">
        <v>0</v>
      </c>
      <c r="X13" s="21">
        <v>2</v>
      </c>
      <c r="Y13" s="21">
        <v>0</v>
      </c>
      <c r="Z13" s="21">
        <v>1</v>
      </c>
      <c r="AA13" s="21">
        <v>5</v>
      </c>
      <c r="AB13" s="22">
        <f t="shared" si="0"/>
        <v>24</v>
      </c>
      <c r="AC13" s="12">
        <f t="shared" si="1"/>
      </c>
      <c r="AD13" s="13">
        <f t="shared" si="2"/>
        <v>0.4528301886792453</v>
      </c>
      <c r="AE13" s="14">
        <f t="shared" si="3"/>
      </c>
      <c r="AF13" s="15">
        <f t="shared" si="4"/>
        <v>0.6857142857142857</v>
      </c>
      <c r="AG13" s="16">
        <f t="shared" si="5"/>
        <v>16</v>
      </c>
      <c r="AH13" s="15">
        <f t="shared" si="6"/>
      </c>
    </row>
    <row r="14" spans="1:34" ht="15.75" thickBot="1">
      <c r="A14" s="4">
        <v>12</v>
      </c>
      <c r="B14" s="9" t="s">
        <v>55</v>
      </c>
      <c r="C14" s="11" t="s">
        <v>56</v>
      </c>
      <c r="D14" s="10" t="s">
        <v>57</v>
      </c>
      <c r="E14" s="11" t="s">
        <v>58</v>
      </c>
      <c r="F14" s="11" t="s">
        <v>75</v>
      </c>
      <c r="G14" s="20">
        <v>1</v>
      </c>
      <c r="H14" s="21">
        <v>0</v>
      </c>
      <c r="I14" s="21">
        <v>0</v>
      </c>
      <c r="J14" s="21">
        <v>1</v>
      </c>
      <c r="K14" s="21">
        <v>1</v>
      </c>
      <c r="L14" s="21">
        <v>1</v>
      </c>
      <c r="M14" s="21">
        <v>0</v>
      </c>
      <c r="N14" s="21">
        <v>2</v>
      </c>
      <c r="O14" s="21">
        <v>1</v>
      </c>
      <c r="P14" s="21">
        <v>1</v>
      </c>
      <c r="Q14" s="21">
        <v>1</v>
      </c>
      <c r="R14" s="21">
        <v>0</v>
      </c>
      <c r="S14" s="21">
        <v>2</v>
      </c>
      <c r="T14" s="21">
        <v>0</v>
      </c>
      <c r="U14" s="21">
        <v>0</v>
      </c>
      <c r="V14" s="21">
        <v>1</v>
      </c>
      <c r="W14" s="21">
        <v>1</v>
      </c>
      <c r="X14" s="21">
        <v>0</v>
      </c>
      <c r="Y14" s="21">
        <v>0</v>
      </c>
      <c r="Z14" s="21">
        <v>1</v>
      </c>
      <c r="AA14" s="21">
        <v>3</v>
      </c>
      <c r="AB14" s="22">
        <f t="shared" si="0"/>
        <v>17</v>
      </c>
      <c r="AC14" s="12">
        <f t="shared" si="1"/>
      </c>
      <c r="AD14" s="13">
        <f t="shared" si="2"/>
        <v>0.32075471698113206</v>
      </c>
      <c r="AE14" s="14">
        <f t="shared" si="3"/>
      </c>
      <c r="AF14" s="15">
        <f t="shared" si="4"/>
        <v>0.4857142857142857</v>
      </c>
      <c r="AG14" s="16">
        <f t="shared" si="5"/>
        <v>21</v>
      </c>
      <c r="AH14" s="15">
        <f t="shared" si="6"/>
      </c>
    </row>
    <row r="15" spans="1:34" ht="15.75" thickBot="1">
      <c r="A15" s="4">
        <v>13</v>
      </c>
      <c r="B15" s="9" t="s">
        <v>59</v>
      </c>
      <c r="C15" s="11" t="s">
        <v>60</v>
      </c>
      <c r="D15" s="10" t="s">
        <v>34</v>
      </c>
      <c r="E15" s="11">
        <v>121</v>
      </c>
      <c r="F15" s="11" t="s">
        <v>27</v>
      </c>
      <c r="G15" s="20">
        <v>3</v>
      </c>
      <c r="H15" s="21">
        <v>0</v>
      </c>
      <c r="I15" s="21">
        <v>1</v>
      </c>
      <c r="J15" s="21">
        <v>4</v>
      </c>
      <c r="K15" s="21">
        <v>1</v>
      </c>
      <c r="L15" s="21">
        <v>1</v>
      </c>
      <c r="M15" s="21">
        <v>0</v>
      </c>
      <c r="N15" s="21">
        <v>4</v>
      </c>
      <c r="O15" s="21">
        <v>1</v>
      </c>
      <c r="P15" s="21">
        <v>0</v>
      </c>
      <c r="Q15" s="21">
        <v>1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2</v>
      </c>
      <c r="Y15" s="21">
        <v>2</v>
      </c>
      <c r="Z15" s="21">
        <v>1</v>
      </c>
      <c r="AA15" s="21">
        <v>5</v>
      </c>
      <c r="AB15" s="22">
        <f t="shared" si="0"/>
        <v>27</v>
      </c>
      <c r="AC15" s="12">
        <f t="shared" si="1"/>
      </c>
      <c r="AD15" s="13">
        <f t="shared" si="2"/>
        <v>0.5094339622641509</v>
      </c>
      <c r="AE15" s="14">
        <f t="shared" si="3"/>
      </c>
      <c r="AF15" s="15">
        <f t="shared" si="4"/>
        <v>0.7714285714285715</v>
      </c>
      <c r="AG15" s="16">
        <f t="shared" si="5"/>
        <v>11</v>
      </c>
      <c r="AH15" s="15">
        <f t="shared" si="6"/>
      </c>
    </row>
    <row r="16" spans="1:34" ht="15.75" thickBot="1">
      <c r="A16" s="4">
        <v>14</v>
      </c>
      <c r="B16" s="9" t="s">
        <v>61</v>
      </c>
      <c r="C16" s="11" t="s">
        <v>62</v>
      </c>
      <c r="D16" s="10" t="s">
        <v>63</v>
      </c>
      <c r="E16" s="11">
        <v>73</v>
      </c>
      <c r="F16" s="11" t="s">
        <v>43</v>
      </c>
      <c r="G16" s="20">
        <v>3</v>
      </c>
      <c r="H16" s="21">
        <v>0</v>
      </c>
      <c r="I16" s="21">
        <v>1</v>
      </c>
      <c r="J16" s="21">
        <v>4</v>
      </c>
      <c r="K16" s="21">
        <v>1</v>
      </c>
      <c r="L16" s="21">
        <v>1</v>
      </c>
      <c r="M16" s="21">
        <v>1</v>
      </c>
      <c r="N16" s="21">
        <v>4</v>
      </c>
      <c r="O16" s="21">
        <v>1</v>
      </c>
      <c r="P16" s="21">
        <v>1</v>
      </c>
      <c r="Q16" s="21">
        <v>1</v>
      </c>
      <c r="R16" s="21">
        <v>0</v>
      </c>
      <c r="S16" s="21">
        <v>2</v>
      </c>
      <c r="T16" s="21">
        <v>1</v>
      </c>
      <c r="U16" s="21">
        <v>2</v>
      </c>
      <c r="V16" s="21">
        <v>2</v>
      </c>
      <c r="W16" s="21">
        <v>0</v>
      </c>
      <c r="X16" s="21">
        <v>1</v>
      </c>
      <c r="Y16" s="21">
        <v>2</v>
      </c>
      <c r="Z16" s="21">
        <v>1</v>
      </c>
      <c r="AA16" s="21">
        <v>6</v>
      </c>
      <c r="AB16" s="22">
        <f t="shared" si="0"/>
        <v>35</v>
      </c>
      <c r="AC16" s="12" t="str">
        <f t="shared" si="1"/>
        <v>призер</v>
      </c>
      <c r="AD16" s="13">
        <f t="shared" si="2"/>
        <v>0.660377358490566</v>
      </c>
      <c r="AE16" s="14">
        <f t="shared" si="3"/>
      </c>
      <c r="AF16" s="15">
        <f t="shared" si="4"/>
        <v>1</v>
      </c>
      <c r="AG16" s="16">
        <f t="shared" si="5"/>
        <v>1</v>
      </c>
      <c r="AH16" s="15" t="str">
        <f t="shared" si="6"/>
        <v>призер</v>
      </c>
    </row>
    <row r="17" spans="1:34" ht="15.75" thickBot="1">
      <c r="A17" s="4">
        <v>15</v>
      </c>
      <c r="B17" s="9" t="s">
        <v>64</v>
      </c>
      <c r="C17" s="11" t="s">
        <v>65</v>
      </c>
      <c r="D17" s="10" t="s">
        <v>63</v>
      </c>
      <c r="E17" s="11">
        <v>117</v>
      </c>
      <c r="F17" s="11" t="s">
        <v>27</v>
      </c>
      <c r="G17" s="20">
        <v>2</v>
      </c>
      <c r="H17" s="21">
        <v>0</v>
      </c>
      <c r="I17" s="21">
        <v>1</v>
      </c>
      <c r="J17" s="21">
        <v>4</v>
      </c>
      <c r="K17" s="21">
        <v>1</v>
      </c>
      <c r="L17" s="21">
        <v>1</v>
      </c>
      <c r="M17" s="21">
        <v>0</v>
      </c>
      <c r="N17" s="21">
        <v>2</v>
      </c>
      <c r="O17" s="21">
        <v>0</v>
      </c>
      <c r="P17" s="21">
        <v>0</v>
      </c>
      <c r="Q17" s="21">
        <v>2</v>
      </c>
      <c r="R17" s="21">
        <v>0</v>
      </c>
      <c r="S17" s="21">
        <v>1</v>
      </c>
      <c r="T17" s="21">
        <v>3</v>
      </c>
      <c r="U17" s="21">
        <v>0</v>
      </c>
      <c r="V17" s="21">
        <v>1</v>
      </c>
      <c r="W17" s="21">
        <v>0</v>
      </c>
      <c r="X17" s="21">
        <v>1</v>
      </c>
      <c r="Y17" s="21">
        <v>0</v>
      </c>
      <c r="Z17" s="21">
        <v>1</v>
      </c>
      <c r="AA17" s="21">
        <v>5</v>
      </c>
      <c r="AB17" s="22">
        <f t="shared" si="0"/>
        <v>25</v>
      </c>
      <c r="AC17" s="12">
        <f t="shared" si="1"/>
      </c>
      <c r="AD17" s="13">
        <f t="shared" si="2"/>
        <v>0.4716981132075472</v>
      </c>
      <c r="AE17" s="14">
        <f t="shared" si="3"/>
      </c>
      <c r="AF17" s="15">
        <f t="shared" si="4"/>
        <v>0.7142857142857143</v>
      </c>
      <c r="AG17" s="16">
        <f t="shared" si="5"/>
        <v>13</v>
      </c>
      <c r="AH17" s="15">
        <f t="shared" si="6"/>
      </c>
    </row>
    <row r="18" spans="1:34" ht="15.75" thickBot="1">
      <c r="A18" s="4">
        <v>16</v>
      </c>
      <c r="B18" s="9" t="s">
        <v>66</v>
      </c>
      <c r="C18" s="11" t="s">
        <v>67</v>
      </c>
      <c r="D18" s="23"/>
      <c r="E18" s="11">
        <v>112</v>
      </c>
      <c r="F18" s="11" t="s">
        <v>82</v>
      </c>
      <c r="G18" s="20">
        <v>3</v>
      </c>
      <c r="H18" s="21">
        <v>0</v>
      </c>
      <c r="I18" s="21">
        <v>1</v>
      </c>
      <c r="J18" s="21">
        <v>4</v>
      </c>
      <c r="K18" s="21">
        <v>0</v>
      </c>
      <c r="L18" s="21">
        <v>1</v>
      </c>
      <c r="M18" s="21">
        <v>0</v>
      </c>
      <c r="N18" s="21">
        <v>4</v>
      </c>
      <c r="O18" s="21">
        <v>1</v>
      </c>
      <c r="P18" s="21">
        <v>1</v>
      </c>
      <c r="Q18" s="21">
        <v>2</v>
      </c>
      <c r="R18" s="21">
        <v>1</v>
      </c>
      <c r="S18" s="21">
        <v>2</v>
      </c>
      <c r="T18" s="21">
        <v>2</v>
      </c>
      <c r="U18" s="21">
        <v>1</v>
      </c>
      <c r="V18" s="21">
        <v>1</v>
      </c>
      <c r="W18" s="21">
        <v>1</v>
      </c>
      <c r="X18" s="21">
        <v>2</v>
      </c>
      <c r="Y18" s="21">
        <v>0</v>
      </c>
      <c r="Z18" s="21">
        <v>1</v>
      </c>
      <c r="AA18" s="21">
        <v>5</v>
      </c>
      <c r="AB18" s="22">
        <f t="shared" si="0"/>
        <v>33</v>
      </c>
      <c r="AC18" s="12" t="str">
        <f t="shared" si="1"/>
        <v>призер</v>
      </c>
      <c r="AD18" s="13">
        <f t="shared" si="2"/>
        <v>0.6226415094339622</v>
      </c>
      <c r="AE18" s="14">
        <f t="shared" si="3"/>
      </c>
      <c r="AF18" s="15">
        <f t="shared" si="4"/>
        <v>0.9428571428571428</v>
      </c>
      <c r="AG18" s="16">
        <f t="shared" si="5"/>
        <v>4</v>
      </c>
      <c r="AH18" s="15" t="str">
        <f t="shared" si="6"/>
        <v>призер</v>
      </c>
    </row>
    <row r="19" spans="1:34" ht="15.75" thickBot="1">
      <c r="A19" s="4">
        <v>17</v>
      </c>
      <c r="B19" s="9" t="s">
        <v>68</v>
      </c>
      <c r="C19" s="11" t="s">
        <v>69</v>
      </c>
      <c r="D19" s="10" t="s">
        <v>48</v>
      </c>
      <c r="E19" s="11">
        <v>105</v>
      </c>
      <c r="F19" s="11" t="s">
        <v>27</v>
      </c>
      <c r="G19" s="20">
        <v>2</v>
      </c>
      <c r="H19" s="21">
        <v>0</v>
      </c>
      <c r="I19" s="21">
        <v>1</v>
      </c>
      <c r="J19" s="21">
        <v>1</v>
      </c>
      <c r="K19" s="21">
        <v>1</v>
      </c>
      <c r="L19" s="21">
        <v>1</v>
      </c>
      <c r="M19" s="21">
        <v>0</v>
      </c>
      <c r="N19" s="21">
        <v>4</v>
      </c>
      <c r="O19" s="21">
        <v>0</v>
      </c>
      <c r="P19" s="21">
        <v>1</v>
      </c>
      <c r="Q19" s="21">
        <v>1</v>
      </c>
      <c r="R19" s="21">
        <v>1</v>
      </c>
      <c r="S19" s="21">
        <v>0</v>
      </c>
      <c r="T19" s="21">
        <v>5</v>
      </c>
      <c r="U19" s="21">
        <v>0</v>
      </c>
      <c r="V19" s="21">
        <v>1</v>
      </c>
      <c r="W19" s="21">
        <v>0</v>
      </c>
      <c r="X19" s="21">
        <v>2</v>
      </c>
      <c r="Y19" s="21">
        <v>0</v>
      </c>
      <c r="Z19" s="21">
        <v>0</v>
      </c>
      <c r="AA19" s="21">
        <v>7</v>
      </c>
      <c r="AB19" s="22">
        <f t="shared" si="0"/>
        <v>28</v>
      </c>
      <c r="AC19" s="12">
        <f t="shared" si="1"/>
      </c>
      <c r="AD19" s="13">
        <f t="shared" si="2"/>
        <v>0.5283018867924528</v>
      </c>
      <c r="AE19" s="14">
        <f t="shared" si="3"/>
      </c>
      <c r="AF19" s="15">
        <f t="shared" si="4"/>
        <v>0.8</v>
      </c>
      <c r="AG19" s="16">
        <f t="shared" si="5"/>
        <v>9</v>
      </c>
      <c r="AH19" s="15">
        <f t="shared" si="6"/>
      </c>
    </row>
    <row r="20" spans="1:34" ht="15.75" thickBot="1">
      <c r="A20" s="4">
        <v>18</v>
      </c>
      <c r="B20" s="9" t="s">
        <v>70</v>
      </c>
      <c r="C20" s="11" t="s">
        <v>71</v>
      </c>
      <c r="D20" s="10">
        <v>4</v>
      </c>
      <c r="E20" s="11">
        <v>49</v>
      </c>
      <c r="F20" s="11" t="s">
        <v>80</v>
      </c>
      <c r="G20" s="20">
        <v>1</v>
      </c>
      <c r="H20" s="21">
        <v>0</v>
      </c>
      <c r="I20" s="21">
        <v>0</v>
      </c>
      <c r="J20" s="21">
        <v>3</v>
      </c>
      <c r="K20" s="21">
        <v>1</v>
      </c>
      <c r="L20" s="21">
        <v>1</v>
      </c>
      <c r="M20" s="21">
        <v>0</v>
      </c>
      <c r="N20" s="21">
        <v>4</v>
      </c>
      <c r="O20" s="21">
        <v>0</v>
      </c>
      <c r="P20" s="21">
        <v>1</v>
      </c>
      <c r="Q20" s="21">
        <v>0</v>
      </c>
      <c r="R20" s="21">
        <v>0</v>
      </c>
      <c r="S20" s="21">
        <v>2</v>
      </c>
      <c r="T20" s="21">
        <v>4</v>
      </c>
      <c r="U20" s="21">
        <v>1</v>
      </c>
      <c r="V20" s="21">
        <v>0</v>
      </c>
      <c r="W20" s="21">
        <v>1</v>
      </c>
      <c r="X20" s="21">
        <v>2</v>
      </c>
      <c r="Y20" s="21">
        <v>0</v>
      </c>
      <c r="Z20" s="21">
        <v>0</v>
      </c>
      <c r="AA20" s="21">
        <v>3</v>
      </c>
      <c r="AB20" s="22">
        <f t="shared" si="0"/>
        <v>24</v>
      </c>
      <c r="AC20" s="12">
        <f t="shared" si="1"/>
      </c>
      <c r="AD20" s="13">
        <f t="shared" si="2"/>
        <v>0.4528301886792453</v>
      </c>
      <c r="AE20" s="14">
        <f t="shared" si="3"/>
      </c>
      <c r="AF20" s="15">
        <f t="shared" si="4"/>
        <v>0.6857142857142857</v>
      </c>
      <c r="AG20" s="16">
        <f t="shared" si="5"/>
        <v>16</v>
      </c>
      <c r="AH20" s="15">
        <f t="shared" si="6"/>
      </c>
    </row>
    <row r="21" spans="1:34" ht="15.75" thickBot="1">
      <c r="A21" s="4">
        <v>19</v>
      </c>
      <c r="B21" s="9" t="s">
        <v>72</v>
      </c>
      <c r="C21" s="11" t="s">
        <v>73</v>
      </c>
      <c r="D21" s="10" t="s">
        <v>48</v>
      </c>
      <c r="E21" s="11" t="s">
        <v>74</v>
      </c>
      <c r="F21" s="11" t="s">
        <v>43</v>
      </c>
      <c r="G21" s="20">
        <v>3</v>
      </c>
      <c r="H21" s="21">
        <v>2</v>
      </c>
      <c r="I21" s="21">
        <v>0</v>
      </c>
      <c r="J21" s="21">
        <v>4</v>
      </c>
      <c r="K21" s="21">
        <v>1</v>
      </c>
      <c r="L21" s="21">
        <v>1</v>
      </c>
      <c r="M21" s="21">
        <v>0</v>
      </c>
      <c r="N21" s="21">
        <v>2</v>
      </c>
      <c r="O21" s="21">
        <v>1</v>
      </c>
      <c r="P21" s="21">
        <v>0</v>
      </c>
      <c r="Q21" s="21">
        <v>1</v>
      </c>
      <c r="R21" s="21">
        <v>1</v>
      </c>
      <c r="S21" s="21">
        <v>2</v>
      </c>
      <c r="T21" s="21">
        <v>2</v>
      </c>
      <c r="U21" s="21">
        <v>0</v>
      </c>
      <c r="V21" s="21">
        <v>2</v>
      </c>
      <c r="W21" s="21">
        <v>0</v>
      </c>
      <c r="X21" s="21">
        <v>2</v>
      </c>
      <c r="Y21" s="21">
        <v>2</v>
      </c>
      <c r="Z21" s="21">
        <v>1</v>
      </c>
      <c r="AA21" s="21">
        <v>7</v>
      </c>
      <c r="AB21" s="22">
        <f t="shared" si="0"/>
        <v>34</v>
      </c>
      <c r="AC21" s="12" t="str">
        <f t="shared" si="1"/>
        <v>призер</v>
      </c>
      <c r="AD21" s="13">
        <f t="shared" si="2"/>
        <v>0.6415094339622641</v>
      </c>
      <c r="AE21" s="14">
        <f t="shared" si="3"/>
      </c>
      <c r="AF21" s="15">
        <f t="shared" si="4"/>
        <v>0.9714285714285714</v>
      </c>
      <c r="AG21" s="16">
        <f t="shared" si="5"/>
        <v>3</v>
      </c>
      <c r="AH21" s="15" t="str">
        <f t="shared" si="6"/>
        <v>призер</v>
      </c>
    </row>
    <row r="22" spans="1:34" ht="15.75" thickBot="1">
      <c r="A22" s="4">
        <v>20</v>
      </c>
      <c r="B22" s="9" t="s">
        <v>76</v>
      </c>
      <c r="C22" s="11" t="s">
        <v>77</v>
      </c>
      <c r="D22" s="10" t="s">
        <v>37</v>
      </c>
      <c r="E22" s="11">
        <v>14</v>
      </c>
      <c r="F22" s="11" t="s">
        <v>43</v>
      </c>
      <c r="G22" s="20">
        <v>2</v>
      </c>
      <c r="H22" s="21">
        <v>0</v>
      </c>
      <c r="I22" s="21">
        <v>2</v>
      </c>
      <c r="J22" s="21">
        <v>4</v>
      </c>
      <c r="K22" s="21">
        <v>1</v>
      </c>
      <c r="L22" s="21">
        <v>1</v>
      </c>
      <c r="M22" s="21">
        <v>0</v>
      </c>
      <c r="N22" s="21">
        <v>4</v>
      </c>
      <c r="O22" s="21">
        <v>1</v>
      </c>
      <c r="P22" s="21">
        <v>1</v>
      </c>
      <c r="Q22" s="21">
        <v>3</v>
      </c>
      <c r="R22" s="21">
        <v>1</v>
      </c>
      <c r="S22" s="21">
        <v>0</v>
      </c>
      <c r="T22" s="21">
        <v>3</v>
      </c>
      <c r="U22" s="21">
        <v>1</v>
      </c>
      <c r="V22" s="21">
        <v>0</v>
      </c>
      <c r="W22" s="21">
        <v>1</v>
      </c>
      <c r="X22" s="21">
        <v>0</v>
      </c>
      <c r="Y22" s="21">
        <v>2</v>
      </c>
      <c r="Z22" s="21">
        <v>0</v>
      </c>
      <c r="AA22" s="21">
        <v>5</v>
      </c>
      <c r="AB22" s="22">
        <f t="shared" si="0"/>
        <v>32</v>
      </c>
      <c r="AC22" s="12">
        <f t="shared" si="1"/>
      </c>
      <c r="AD22" s="13">
        <f t="shared" si="2"/>
        <v>0.6037735849056604</v>
      </c>
      <c r="AE22" s="14">
        <f t="shared" si="3"/>
      </c>
      <c r="AF22" s="15">
        <f t="shared" si="4"/>
        <v>0.9142857142857143</v>
      </c>
      <c r="AG22" s="16">
        <f t="shared" si="5"/>
        <v>7</v>
      </c>
      <c r="AH22" s="15">
        <f t="shared" si="6"/>
      </c>
    </row>
    <row r="23" spans="1:34" ht="15.75" thickBot="1">
      <c r="A23" s="4">
        <v>21</v>
      </c>
      <c r="B23" s="9" t="s">
        <v>78</v>
      </c>
      <c r="C23" s="11" t="s">
        <v>79</v>
      </c>
      <c r="D23" s="10" t="s">
        <v>24</v>
      </c>
      <c r="E23" s="11">
        <v>84</v>
      </c>
      <c r="F23" s="11" t="s">
        <v>82</v>
      </c>
      <c r="G23" s="20">
        <v>1</v>
      </c>
      <c r="H23" s="21">
        <v>0</v>
      </c>
      <c r="I23" s="21">
        <v>0</v>
      </c>
      <c r="J23" s="21">
        <v>2</v>
      </c>
      <c r="K23" s="21">
        <v>1</v>
      </c>
      <c r="L23" s="21">
        <v>1</v>
      </c>
      <c r="M23" s="21">
        <v>0</v>
      </c>
      <c r="N23" s="21">
        <v>4</v>
      </c>
      <c r="O23" s="21">
        <v>0</v>
      </c>
      <c r="P23" s="21">
        <v>1</v>
      </c>
      <c r="Q23" s="21">
        <v>1</v>
      </c>
      <c r="R23" s="21">
        <v>0</v>
      </c>
      <c r="S23" s="21">
        <v>2</v>
      </c>
      <c r="T23" s="21">
        <v>1</v>
      </c>
      <c r="U23" s="21">
        <v>0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21">
        <v>7</v>
      </c>
      <c r="AB23" s="22">
        <f t="shared" si="0"/>
        <v>23</v>
      </c>
      <c r="AC23" s="12">
        <f t="shared" si="1"/>
      </c>
      <c r="AD23" s="13">
        <f t="shared" si="2"/>
        <v>0.4339622641509434</v>
      </c>
      <c r="AE23" s="14">
        <f t="shared" si="3"/>
      </c>
      <c r="AF23" s="15">
        <f t="shared" si="4"/>
        <v>0.6571428571428571</v>
      </c>
      <c r="AG23" s="16">
        <f t="shared" si="5"/>
        <v>18</v>
      </c>
      <c r="AH23" s="15">
        <f t="shared" si="6"/>
      </c>
    </row>
    <row r="24" spans="1:34" ht="15.75" thickBot="1">
      <c r="A24" s="4">
        <v>22</v>
      </c>
      <c r="B24" s="9"/>
      <c r="C24" s="11"/>
      <c r="D24" s="10"/>
      <c r="E24" s="11"/>
      <c r="F24" s="11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>
        <f t="shared" si="0"/>
      </c>
      <c r="AC24" s="12">
        <f t="shared" si="1"/>
      </c>
      <c r="AD24" s="13">
        <f t="shared" si="2"/>
      </c>
      <c r="AE24" s="14">
        <f t="shared" si="3"/>
      </c>
      <c r="AF24" s="15">
        <f t="shared" si="4"/>
      </c>
      <c r="AG24" s="16">
        <f t="shared" si="5"/>
      </c>
      <c r="AH24" s="15">
        <f t="shared" si="6"/>
      </c>
    </row>
    <row r="25" spans="1:34" ht="15.75" thickBot="1">
      <c r="A25" s="4">
        <v>23</v>
      </c>
      <c r="B25" s="9"/>
      <c r="C25" s="11"/>
      <c r="D25" s="10"/>
      <c r="E25" s="11"/>
      <c r="F25" s="11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>
        <f t="shared" si="0"/>
      </c>
      <c r="AC25" s="12">
        <f t="shared" si="1"/>
      </c>
      <c r="AD25" s="13">
        <f t="shared" si="2"/>
      </c>
      <c r="AE25" s="14">
        <f t="shared" si="3"/>
      </c>
      <c r="AF25" s="15">
        <f t="shared" si="4"/>
      </c>
      <c r="AG25" s="16">
        <f t="shared" si="5"/>
      </c>
      <c r="AH25" s="15">
        <f t="shared" si="6"/>
      </c>
    </row>
    <row r="26" spans="1:34" ht="15.75" thickBot="1">
      <c r="A26" s="4">
        <v>24</v>
      </c>
      <c r="B26" s="9"/>
      <c r="C26" s="11"/>
      <c r="D26" s="10"/>
      <c r="E26" s="11"/>
      <c r="F26" s="11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>
        <f t="shared" si="0"/>
      </c>
      <c r="AC26" s="12">
        <f t="shared" si="1"/>
      </c>
      <c r="AD26" s="13">
        <f t="shared" si="2"/>
      </c>
      <c r="AE26" s="14">
        <f t="shared" si="3"/>
      </c>
      <c r="AF26" s="15">
        <f t="shared" si="4"/>
      </c>
      <c r="AG26" s="16">
        <f t="shared" si="5"/>
      </c>
      <c r="AH26" s="15">
        <f t="shared" si="6"/>
      </c>
    </row>
    <row r="27" spans="1:34" ht="15.75" thickBot="1">
      <c r="A27" s="4">
        <v>25</v>
      </c>
      <c r="B27" s="9"/>
      <c r="C27" s="11"/>
      <c r="D27" s="10"/>
      <c r="E27" s="11"/>
      <c r="F27" s="1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>
        <f t="shared" si="0"/>
      </c>
      <c r="AC27" s="12">
        <f t="shared" si="1"/>
      </c>
      <c r="AD27" s="13">
        <f t="shared" si="2"/>
      </c>
      <c r="AE27" s="14">
        <f t="shared" si="3"/>
      </c>
      <c r="AF27" s="15">
        <f t="shared" si="4"/>
      </c>
      <c r="AG27" s="16">
        <f t="shared" si="5"/>
      </c>
      <c r="AH27" s="15">
        <f t="shared" si="6"/>
      </c>
    </row>
    <row r="28" spans="1:34" ht="15.75" thickBot="1">
      <c r="A28" s="4">
        <v>26</v>
      </c>
      <c r="B28" s="9"/>
      <c r="C28" s="11"/>
      <c r="D28" s="10"/>
      <c r="E28" s="11"/>
      <c r="F28" s="11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>
        <f t="shared" si="0"/>
      </c>
      <c r="AC28" s="12">
        <f t="shared" si="1"/>
      </c>
      <c r="AD28" s="13">
        <f t="shared" si="2"/>
      </c>
      <c r="AE28" s="14">
        <f t="shared" si="3"/>
      </c>
      <c r="AF28" s="15">
        <f t="shared" si="4"/>
      </c>
      <c r="AG28" s="16">
        <f t="shared" si="5"/>
      </c>
      <c r="AH28" s="15">
        <f t="shared" si="6"/>
      </c>
    </row>
    <row r="29" spans="1:34" ht="15.75" thickBot="1">
      <c r="A29" s="4">
        <v>27</v>
      </c>
      <c r="B29" s="9"/>
      <c r="C29" s="11"/>
      <c r="D29" s="10"/>
      <c r="E29" s="11"/>
      <c r="F29" s="11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>
        <f t="shared" si="0"/>
      </c>
      <c r="AC29" s="12">
        <f t="shared" si="1"/>
      </c>
      <c r="AD29" s="13">
        <f t="shared" si="2"/>
      </c>
      <c r="AE29" s="14">
        <f t="shared" si="3"/>
      </c>
      <c r="AF29" s="15">
        <f t="shared" si="4"/>
      </c>
      <c r="AG29" s="16">
        <f t="shared" si="5"/>
      </c>
      <c r="AH29" s="15">
        <f t="shared" si="6"/>
      </c>
    </row>
    <row r="30" spans="1:34" ht="15.75" thickBot="1">
      <c r="A30" s="4">
        <v>28</v>
      </c>
      <c r="B30" s="9"/>
      <c r="C30" s="11"/>
      <c r="D30" s="10"/>
      <c r="E30" s="11"/>
      <c r="F30" s="11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>
        <f t="shared" si="0"/>
      </c>
      <c r="AC30" s="12">
        <f t="shared" si="1"/>
      </c>
      <c r="AD30" s="13">
        <f t="shared" si="2"/>
      </c>
      <c r="AE30" s="14">
        <f t="shared" si="3"/>
      </c>
      <c r="AF30" s="15">
        <f t="shared" si="4"/>
      </c>
      <c r="AG30" s="16">
        <f t="shared" si="5"/>
      </c>
      <c r="AH30" s="15">
        <f t="shared" si="6"/>
      </c>
    </row>
    <row r="31" spans="1:34" ht="15.75" thickBot="1">
      <c r="A31" s="4">
        <v>29</v>
      </c>
      <c r="B31" s="9"/>
      <c r="C31" s="11"/>
      <c r="D31" s="10"/>
      <c r="E31" s="11"/>
      <c r="F31" s="11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>
        <f t="shared" si="0"/>
      </c>
      <c r="AC31" s="12">
        <f t="shared" si="1"/>
      </c>
      <c r="AD31" s="13">
        <f t="shared" si="2"/>
      </c>
      <c r="AE31" s="14">
        <f t="shared" si="3"/>
      </c>
      <c r="AF31" s="15">
        <f t="shared" si="4"/>
      </c>
      <c r="AG31" s="16">
        <f t="shared" si="5"/>
      </c>
      <c r="AH31" s="15">
        <f t="shared" si="6"/>
      </c>
    </row>
    <row r="32" spans="1:34" ht="15.75" thickBot="1">
      <c r="A32" s="4">
        <v>30</v>
      </c>
      <c r="B32" s="9"/>
      <c r="C32" s="11"/>
      <c r="D32" s="10"/>
      <c r="E32" s="11"/>
      <c r="F32" s="11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2">
        <f t="shared" si="0"/>
      </c>
      <c r="AC32" s="12">
        <f t="shared" si="1"/>
      </c>
      <c r="AD32" s="13">
        <f t="shared" si="2"/>
      </c>
      <c r="AE32" s="14">
        <f t="shared" si="3"/>
      </c>
      <c r="AF32" s="15">
        <f t="shared" si="4"/>
      </c>
      <c r="AG32" s="16">
        <f t="shared" si="5"/>
      </c>
      <c r="AH32" s="15">
        <f t="shared" si="6"/>
      </c>
    </row>
    <row r="33" spans="1:34" ht="15.75" thickBot="1">
      <c r="A33" s="4">
        <v>31</v>
      </c>
      <c r="B33" s="9"/>
      <c r="C33" s="11"/>
      <c r="D33" s="10"/>
      <c r="E33" s="11"/>
      <c r="F33" s="11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>
        <f t="shared" si="0"/>
      </c>
      <c r="AC33" s="12">
        <f t="shared" si="1"/>
      </c>
      <c r="AD33" s="13">
        <f t="shared" si="2"/>
      </c>
      <c r="AE33" s="14">
        <f t="shared" si="3"/>
      </c>
      <c r="AF33" s="15">
        <f t="shared" si="4"/>
      </c>
      <c r="AG33" s="16">
        <f t="shared" si="5"/>
      </c>
      <c r="AH33" s="15">
        <f t="shared" si="6"/>
      </c>
    </row>
    <row r="34" spans="1:34" ht="15.75" thickBot="1">
      <c r="A34" s="4">
        <v>32</v>
      </c>
      <c r="B34" s="9"/>
      <c r="C34" s="11"/>
      <c r="D34" s="10"/>
      <c r="E34" s="11"/>
      <c r="F34" s="11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>
        <f t="shared" si="0"/>
      </c>
      <c r="AC34" s="12">
        <f t="shared" si="1"/>
      </c>
      <c r="AD34" s="13">
        <f t="shared" si="2"/>
      </c>
      <c r="AE34" s="14">
        <f t="shared" si="3"/>
      </c>
      <c r="AF34" s="15">
        <f t="shared" si="4"/>
      </c>
      <c r="AG34" s="16">
        <f t="shared" si="5"/>
      </c>
      <c r="AH34" s="15">
        <f t="shared" si="6"/>
      </c>
    </row>
    <row r="35" spans="1:34" ht="15.75" thickBot="1">
      <c r="A35" s="4">
        <v>33</v>
      </c>
      <c r="B35" s="9"/>
      <c r="C35" s="11"/>
      <c r="D35" s="10"/>
      <c r="E35" s="11"/>
      <c r="F35" s="11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>
        <f t="shared" si="0"/>
      </c>
      <c r="AC35" s="12">
        <f t="shared" si="1"/>
      </c>
      <c r="AD35" s="13">
        <f t="shared" si="2"/>
      </c>
      <c r="AE35" s="14">
        <f t="shared" si="3"/>
      </c>
      <c r="AF35" s="15">
        <f t="shared" si="4"/>
      </c>
      <c r="AG35" s="16">
        <f t="shared" si="5"/>
      </c>
      <c r="AH35" s="15">
        <f t="shared" si="6"/>
      </c>
    </row>
    <row r="36" spans="1:34" ht="15.75" thickBot="1">
      <c r="A36" s="4">
        <v>34</v>
      </c>
      <c r="B36" s="9"/>
      <c r="C36" s="11"/>
      <c r="D36" s="10"/>
      <c r="E36" s="11"/>
      <c r="F36" s="11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>
        <f t="shared" si="0"/>
      </c>
      <c r="AC36" s="12">
        <f t="shared" si="1"/>
      </c>
      <c r="AD36" s="13">
        <f t="shared" si="2"/>
      </c>
      <c r="AE36" s="14">
        <f t="shared" si="3"/>
      </c>
      <c r="AF36" s="15">
        <f t="shared" si="4"/>
      </c>
      <c r="AG36" s="16">
        <f t="shared" si="5"/>
      </c>
      <c r="AH36" s="15">
        <f t="shared" si="6"/>
      </c>
    </row>
    <row r="37" spans="1:34" ht="15.75" thickBot="1">
      <c r="A37" s="4">
        <v>35</v>
      </c>
      <c r="B37" s="9"/>
      <c r="C37" s="11"/>
      <c r="D37" s="10"/>
      <c r="E37" s="11"/>
      <c r="F37" s="11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2">
        <f t="shared" si="0"/>
      </c>
      <c r="AC37" s="12">
        <f t="shared" si="1"/>
      </c>
      <c r="AD37" s="13">
        <f t="shared" si="2"/>
      </c>
      <c r="AE37" s="14">
        <f t="shared" si="3"/>
      </c>
      <c r="AF37" s="15">
        <f t="shared" si="4"/>
      </c>
      <c r="AG37" s="16">
        <f t="shared" si="5"/>
      </c>
      <c r="AH37" s="15">
        <f t="shared" si="6"/>
      </c>
    </row>
    <row r="38" spans="1:34" ht="15.75" thickBot="1">
      <c r="A38" s="4">
        <v>36</v>
      </c>
      <c r="B38" s="9"/>
      <c r="C38" s="11"/>
      <c r="D38" s="10"/>
      <c r="E38" s="11"/>
      <c r="F38" s="11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>
        <f t="shared" si="0"/>
      </c>
      <c r="AC38" s="12">
        <f t="shared" si="1"/>
      </c>
      <c r="AD38" s="13">
        <f t="shared" si="2"/>
      </c>
      <c r="AE38" s="14">
        <f t="shared" si="3"/>
      </c>
      <c r="AF38" s="15">
        <f t="shared" si="4"/>
      </c>
      <c r="AG38" s="16">
        <f t="shared" si="5"/>
      </c>
      <c r="AH38" s="15">
        <f t="shared" si="6"/>
      </c>
    </row>
    <row r="39" spans="1:34" ht="15.75" thickBot="1">
      <c r="A39" s="4">
        <v>37</v>
      </c>
      <c r="B39" s="9"/>
      <c r="C39" s="11"/>
      <c r="D39" s="10"/>
      <c r="E39" s="11"/>
      <c r="F39" s="11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>
        <f t="shared" si="0"/>
      </c>
      <c r="AC39" s="12">
        <f t="shared" si="1"/>
      </c>
      <c r="AD39" s="13">
        <f t="shared" si="2"/>
      </c>
      <c r="AE39" s="14">
        <f t="shared" si="3"/>
      </c>
      <c r="AF39" s="15">
        <f t="shared" si="4"/>
      </c>
      <c r="AG39" s="16">
        <f t="shared" si="5"/>
      </c>
      <c r="AH39" s="15">
        <f t="shared" si="6"/>
      </c>
    </row>
    <row r="40" spans="1:34" ht="15.75" thickBot="1">
      <c r="A40" s="4">
        <v>38</v>
      </c>
      <c r="B40" s="9"/>
      <c r="C40" s="11"/>
      <c r="D40" s="10"/>
      <c r="E40" s="11"/>
      <c r="F40" s="11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>
        <f t="shared" si="0"/>
      </c>
      <c r="AC40" s="12">
        <f t="shared" si="1"/>
      </c>
      <c r="AD40" s="13">
        <f t="shared" si="2"/>
      </c>
      <c r="AE40" s="14">
        <f t="shared" si="3"/>
      </c>
      <c r="AF40" s="15">
        <f t="shared" si="4"/>
      </c>
      <c r="AG40" s="16">
        <f t="shared" si="5"/>
      </c>
      <c r="AH40" s="15">
        <f t="shared" si="6"/>
      </c>
    </row>
    <row r="41" spans="1:34" ht="15.75" thickBot="1">
      <c r="A41" s="4">
        <v>39</v>
      </c>
      <c r="B41" s="9"/>
      <c r="C41" s="11"/>
      <c r="D41" s="10"/>
      <c r="E41" s="11"/>
      <c r="F41" s="11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>
        <f t="shared" si="0"/>
      </c>
      <c r="AC41" s="12">
        <f t="shared" si="1"/>
      </c>
      <c r="AD41" s="13">
        <f t="shared" si="2"/>
      </c>
      <c r="AE41" s="14">
        <f t="shared" si="3"/>
      </c>
      <c r="AF41" s="15">
        <f t="shared" si="4"/>
      </c>
      <c r="AG41" s="16">
        <f t="shared" si="5"/>
      </c>
      <c r="AH41" s="15">
        <f t="shared" si="6"/>
      </c>
    </row>
    <row r="42" spans="1:34" ht="15.75" thickBot="1">
      <c r="A42" s="4">
        <v>40</v>
      </c>
      <c r="B42" s="9"/>
      <c r="C42" s="11"/>
      <c r="D42" s="10"/>
      <c r="E42" s="11"/>
      <c r="F42" s="11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>
        <f t="shared" si="0"/>
      </c>
      <c r="AC42" s="12">
        <f t="shared" si="1"/>
      </c>
      <c r="AD42" s="13">
        <f t="shared" si="2"/>
      </c>
      <c r="AE42" s="14">
        <f t="shared" si="3"/>
      </c>
      <c r="AF42" s="15">
        <f t="shared" si="4"/>
      </c>
      <c r="AG42" s="16">
        <f t="shared" si="5"/>
      </c>
      <c r="AH42" s="15">
        <f t="shared" si="6"/>
      </c>
    </row>
    <row r="43" spans="1:34" ht="15.75" thickBot="1">
      <c r="A43" s="4">
        <v>41</v>
      </c>
      <c r="B43" s="9"/>
      <c r="C43" s="11"/>
      <c r="D43" s="10"/>
      <c r="E43" s="11"/>
      <c r="F43" s="11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>
        <f t="shared" si="0"/>
      </c>
      <c r="AC43" s="12">
        <f t="shared" si="1"/>
      </c>
      <c r="AD43" s="13">
        <f t="shared" si="2"/>
      </c>
      <c r="AE43" s="14">
        <f t="shared" si="3"/>
      </c>
      <c r="AF43" s="15">
        <f t="shared" si="4"/>
      </c>
      <c r="AG43" s="16">
        <f t="shared" si="5"/>
      </c>
      <c r="AH43" s="15">
        <f t="shared" si="6"/>
      </c>
    </row>
    <row r="44" spans="1:34" ht="15.75" thickBot="1">
      <c r="A44" s="4">
        <v>42</v>
      </c>
      <c r="B44" s="9"/>
      <c r="C44" s="11"/>
      <c r="D44" s="10"/>
      <c r="E44" s="11"/>
      <c r="F44" s="11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>
        <f t="shared" si="0"/>
      </c>
      <c r="AC44" s="12">
        <f t="shared" si="1"/>
      </c>
      <c r="AD44" s="13">
        <f t="shared" si="2"/>
      </c>
      <c r="AE44" s="14">
        <f t="shared" si="3"/>
      </c>
      <c r="AF44" s="15">
        <f t="shared" si="4"/>
      </c>
      <c r="AG44" s="16">
        <f t="shared" si="5"/>
      </c>
      <c r="AH44" s="15">
        <f t="shared" si="6"/>
      </c>
    </row>
    <row r="45" spans="1:34" ht="15.75" thickBot="1">
      <c r="A45" s="4">
        <v>43</v>
      </c>
      <c r="B45" s="9"/>
      <c r="C45" s="11"/>
      <c r="D45" s="10"/>
      <c r="E45" s="11"/>
      <c r="F45" s="11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>
        <f t="shared" si="0"/>
      </c>
      <c r="AC45" s="12">
        <f t="shared" si="1"/>
      </c>
      <c r="AD45" s="13">
        <f t="shared" si="2"/>
      </c>
      <c r="AE45" s="14">
        <f t="shared" si="3"/>
      </c>
      <c r="AF45" s="15">
        <f t="shared" si="4"/>
      </c>
      <c r="AG45" s="16">
        <f t="shared" si="5"/>
      </c>
      <c r="AH45" s="15">
        <f t="shared" si="6"/>
      </c>
    </row>
    <row r="46" spans="1:34" ht="15.75" thickBot="1">
      <c r="A46" s="4">
        <v>44</v>
      </c>
      <c r="B46" s="9"/>
      <c r="C46" s="11"/>
      <c r="D46" s="10"/>
      <c r="E46" s="11"/>
      <c r="F46" s="11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2">
        <f t="shared" si="0"/>
      </c>
      <c r="AC46" s="12">
        <f t="shared" si="1"/>
      </c>
      <c r="AD46" s="13">
        <f t="shared" si="2"/>
      </c>
      <c r="AE46" s="14">
        <f t="shared" si="3"/>
      </c>
      <c r="AF46" s="15">
        <f t="shared" si="4"/>
      </c>
      <c r="AG46" s="16">
        <f t="shared" si="5"/>
      </c>
      <c r="AH46" s="15">
        <f t="shared" si="6"/>
      </c>
    </row>
    <row r="47" spans="1:34" ht="15.75" thickBot="1">
      <c r="A47" s="4">
        <v>45</v>
      </c>
      <c r="B47" s="9"/>
      <c r="C47" s="11"/>
      <c r="D47" s="10"/>
      <c r="E47" s="11"/>
      <c r="F47" s="11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2">
        <f t="shared" si="0"/>
      </c>
      <c r="AC47" s="12">
        <f t="shared" si="1"/>
      </c>
      <c r="AD47" s="13">
        <f t="shared" si="2"/>
      </c>
      <c r="AE47" s="14">
        <f t="shared" si="3"/>
      </c>
      <c r="AF47" s="15">
        <f t="shared" si="4"/>
      </c>
      <c r="AG47" s="16">
        <f t="shared" si="5"/>
      </c>
      <c r="AH47" s="15">
        <f t="shared" si="6"/>
      </c>
    </row>
    <row r="48" spans="1:34" ht="15.75" thickBot="1">
      <c r="A48" s="4">
        <v>46</v>
      </c>
      <c r="B48" s="9"/>
      <c r="C48" s="11"/>
      <c r="D48" s="10"/>
      <c r="E48" s="11"/>
      <c r="F48" s="11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2">
        <f t="shared" si="0"/>
      </c>
      <c r="AC48" s="12">
        <f t="shared" si="1"/>
      </c>
      <c r="AD48" s="13">
        <f t="shared" si="2"/>
      </c>
      <c r="AE48" s="14">
        <f t="shared" si="3"/>
      </c>
      <c r="AF48" s="15">
        <f t="shared" si="4"/>
      </c>
      <c r="AG48" s="16">
        <f t="shared" si="5"/>
      </c>
      <c r="AH48" s="15">
        <f t="shared" si="6"/>
      </c>
    </row>
    <row r="49" spans="1:34" ht="15.75" thickBot="1">
      <c r="A49" s="4">
        <v>47</v>
      </c>
      <c r="B49" s="9"/>
      <c r="C49" s="11"/>
      <c r="D49" s="10"/>
      <c r="E49" s="11"/>
      <c r="F49" s="11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2">
        <f t="shared" si="0"/>
      </c>
      <c r="AC49" s="12">
        <f t="shared" si="1"/>
      </c>
      <c r="AD49" s="13">
        <f t="shared" si="2"/>
      </c>
      <c r="AE49" s="14">
        <f t="shared" si="3"/>
      </c>
      <c r="AF49" s="15">
        <f t="shared" si="4"/>
      </c>
      <c r="AG49" s="16">
        <f t="shared" si="5"/>
      </c>
      <c r="AH49" s="15">
        <f t="shared" si="6"/>
      </c>
    </row>
    <row r="50" spans="1:34" ht="15.75" thickBot="1">
      <c r="A50" s="4">
        <v>48</v>
      </c>
      <c r="B50" s="9"/>
      <c r="C50" s="11"/>
      <c r="D50" s="10"/>
      <c r="E50" s="11"/>
      <c r="F50" s="11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>
        <f t="shared" si="0"/>
      </c>
      <c r="AC50" s="12">
        <f t="shared" si="1"/>
      </c>
      <c r="AD50" s="13">
        <f t="shared" si="2"/>
      </c>
      <c r="AE50" s="14">
        <f t="shared" si="3"/>
      </c>
      <c r="AF50" s="15">
        <f t="shared" si="4"/>
      </c>
      <c r="AG50" s="16">
        <f t="shared" si="5"/>
      </c>
      <c r="AH50" s="15">
        <f t="shared" si="6"/>
      </c>
    </row>
    <row r="51" spans="1:34" ht="15.75" thickBot="1">
      <c r="A51" s="4">
        <v>49</v>
      </c>
      <c r="B51" s="9"/>
      <c r="C51" s="11"/>
      <c r="D51" s="10"/>
      <c r="E51" s="11"/>
      <c r="F51" s="11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>
        <f t="shared" si="0"/>
      </c>
      <c r="AC51" s="12">
        <f t="shared" si="1"/>
      </c>
      <c r="AD51" s="13">
        <f t="shared" si="2"/>
      </c>
      <c r="AE51" s="14">
        <f t="shared" si="3"/>
      </c>
      <c r="AF51" s="15">
        <f t="shared" si="4"/>
      </c>
      <c r="AG51" s="16">
        <f t="shared" si="5"/>
      </c>
      <c r="AH51" s="15">
        <f t="shared" si="6"/>
      </c>
    </row>
    <row r="52" spans="1:34" ht="15.75" thickBot="1">
      <c r="A52" s="4">
        <v>50</v>
      </c>
      <c r="B52" s="9"/>
      <c r="C52" s="11"/>
      <c r="D52" s="10"/>
      <c r="E52" s="11"/>
      <c r="F52" s="11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>
        <f t="shared" si="0"/>
      </c>
      <c r="AC52" s="12">
        <f t="shared" si="1"/>
      </c>
      <c r="AD52" s="13">
        <f t="shared" si="2"/>
      </c>
      <c r="AE52" s="14">
        <f t="shared" si="3"/>
      </c>
      <c r="AF52" s="15">
        <f t="shared" si="4"/>
      </c>
      <c r="AG52" s="16">
        <f t="shared" si="5"/>
      </c>
      <c r="AH52" s="15">
        <f t="shared" si="6"/>
      </c>
    </row>
    <row r="53" spans="1:34" ht="15.75" thickBot="1">
      <c r="A53" s="4">
        <v>51</v>
      </c>
      <c r="B53" s="9"/>
      <c r="C53" s="11"/>
      <c r="D53" s="10"/>
      <c r="E53" s="11"/>
      <c r="F53" s="11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>
        <f t="shared" si="0"/>
      </c>
      <c r="AC53" s="12">
        <f t="shared" si="1"/>
      </c>
      <c r="AD53" s="13">
        <f t="shared" si="2"/>
      </c>
      <c r="AE53" s="14">
        <f t="shared" si="3"/>
      </c>
      <c r="AF53" s="15">
        <f t="shared" si="4"/>
      </c>
      <c r="AG53" s="16">
        <f t="shared" si="5"/>
      </c>
      <c r="AH53" s="15">
        <f t="shared" si="6"/>
      </c>
    </row>
    <row r="54" spans="1:34" ht="15.75" thickBot="1">
      <c r="A54" s="4">
        <v>52</v>
      </c>
      <c r="B54" s="9"/>
      <c r="C54" s="11"/>
      <c r="D54" s="10"/>
      <c r="E54" s="11"/>
      <c r="F54" s="11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>
        <f t="shared" si="0"/>
      </c>
      <c r="AC54" s="12">
        <f t="shared" si="1"/>
      </c>
      <c r="AD54" s="13">
        <f t="shared" si="2"/>
      </c>
      <c r="AE54" s="14">
        <f t="shared" si="3"/>
      </c>
      <c r="AF54" s="15">
        <f t="shared" si="4"/>
      </c>
      <c r="AG54" s="16">
        <f t="shared" si="5"/>
      </c>
      <c r="AH54" s="15">
        <f t="shared" si="6"/>
      </c>
    </row>
    <row r="55" spans="1:34" ht="15.75" thickBot="1">
      <c r="A55" s="4">
        <v>53</v>
      </c>
      <c r="B55" s="9"/>
      <c r="C55" s="11"/>
      <c r="D55" s="10"/>
      <c r="E55" s="11"/>
      <c r="F55" s="11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>
        <f t="shared" si="0"/>
      </c>
      <c r="AC55" s="12">
        <f t="shared" si="1"/>
      </c>
      <c r="AD55" s="13">
        <f t="shared" si="2"/>
      </c>
      <c r="AE55" s="14">
        <f t="shared" si="3"/>
      </c>
      <c r="AF55" s="15">
        <f t="shared" si="4"/>
      </c>
      <c r="AG55" s="16">
        <f t="shared" si="5"/>
      </c>
      <c r="AH55" s="15">
        <f t="shared" si="6"/>
      </c>
    </row>
    <row r="56" spans="1:34" ht="15.75" thickBot="1">
      <c r="A56" s="4">
        <v>54</v>
      </c>
      <c r="B56" s="9"/>
      <c r="C56" s="11"/>
      <c r="D56" s="10"/>
      <c r="E56" s="11"/>
      <c r="F56" s="11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>
        <f t="shared" si="0"/>
      </c>
      <c r="AC56" s="12">
        <f t="shared" si="1"/>
      </c>
      <c r="AD56" s="13">
        <f t="shared" si="2"/>
      </c>
      <c r="AE56" s="14">
        <f t="shared" si="3"/>
      </c>
      <c r="AF56" s="15">
        <f t="shared" si="4"/>
      </c>
      <c r="AG56" s="16">
        <f t="shared" si="5"/>
      </c>
      <c r="AH56" s="15">
        <f t="shared" si="6"/>
      </c>
    </row>
    <row r="57" spans="1:34" ht="15.75" thickBot="1">
      <c r="A57" s="4">
        <v>55</v>
      </c>
      <c r="B57" s="9"/>
      <c r="C57" s="11"/>
      <c r="D57" s="10"/>
      <c r="E57" s="11"/>
      <c r="F57" s="11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>
        <f t="shared" si="0"/>
      </c>
      <c r="AC57" s="12">
        <f t="shared" si="1"/>
      </c>
      <c r="AD57" s="13">
        <f t="shared" si="2"/>
      </c>
      <c r="AE57" s="14">
        <f t="shared" si="3"/>
      </c>
      <c r="AF57" s="15">
        <f t="shared" si="4"/>
      </c>
      <c r="AG57" s="16">
        <f t="shared" si="5"/>
      </c>
      <c r="AH57" s="15">
        <f t="shared" si="6"/>
      </c>
    </row>
    <row r="58" spans="1:34" ht="15.75" thickBot="1">
      <c r="A58" s="4">
        <v>56</v>
      </c>
      <c r="B58" s="9"/>
      <c r="C58" s="11"/>
      <c r="D58" s="10"/>
      <c r="E58" s="11"/>
      <c r="F58" s="11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>
        <f t="shared" si="0"/>
      </c>
      <c r="AC58" s="12">
        <f t="shared" si="1"/>
      </c>
      <c r="AD58" s="13">
        <f t="shared" si="2"/>
      </c>
      <c r="AE58" s="14">
        <f t="shared" si="3"/>
      </c>
      <c r="AF58" s="15">
        <f t="shared" si="4"/>
      </c>
      <c r="AG58" s="16">
        <f t="shared" si="5"/>
      </c>
      <c r="AH58" s="15">
        <f t="shared" si="6"/>
      </c>
    </row>
    <row r="59" spans="1:34" ht="15.75" thickBot="1">
      <c r="A59" s="4">
        <v>57</v>
      </c>
      <c r="B59" s="9"/>
      <c r="C59" s="11"/>
      <c r="D59" s="10"/>
      <c r="E59" s="11"/>
      <c r="F59" s="11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2">
        <f t="shared" si="0"/>
      </c>
      <c r="AC59" s="12">
        <f t="shared" si="1"/>
      </c>
      <c r="AD59" s="13">
        <f t="shared" si="2"/>
      </c>
      <c r="AE59" s="14">
        <f t="shared" si="3"/>
      </c>
      <c r="AF59" s="15">
        <f t="shared" si="4"/>
      </c>
      <c r="AG59" s="16">
        <f t="shared" si="5"/>
      </c>
      <c r="AH59" s="15">
        <f t="shared" si="6"/>
      </c>
    </row>
    <row r="60" spans="1:34" ht="15.75" thickBot="1">
      <c r="A60" s="4">
        <v>58</v>
      </c>
      <c r="B60" s="9"/>
      <c r="C60" s="11"/>
      <c r="D60" s="10"/>
      <c r="E60" s="11"/>
      <c r="F60" s="11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>
        <f t="shared" si="0"/>
      </c>
      <c r="AC60" s="12">
        <f t="shared" si="1"/>
      </c>
      <c r="AD60" s="13">
        <f t="shared" si="2"/>
      </c>
      <c r="AE60" s="14">
        <f t="shared" si="3"/>
      </c>
      <c r="AF60" s="15">
        <f t="shared" si="4"/>
      </c>
      <c r="AG60" s="16">
        <f t="shared" si="5"/>
      </c>
      <c r="AH60" s="15">
        <f t="shared" si="6"/>
      </c>
    </row>
    <row r="61" spans="1:34" ht="15.75" thickBot="1">
      <c r="A61" s="4">
        <v>59</v>
      </c>
      <c r="B61" s="9"/>
      <c r="C61" s="11"/>
      <c r="D61" s="10"/>
      <c r="E61" s="11"/>
      <c r="F61" s="11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>
        <f t="shared" si="0"/>
      </c>
      <c r="AC61" s="12">
        <f t="shared" si="1"/>
      </c>
      <c r="AD61" s="13">
        <f t="shared" si="2"/>
      </c>
      <c r="AE61" s="14">
        <f t="shared" si="3"/>
      </c>
      <c r="AF61" s="15">
        <f t="shared" si="4"/>
      </c>
      <c r="AG61" s="16">
        <f t="shared" si="5"/>
      </c>
      <c r="AH61" s="15">
        <f t="shared" si="6"/>
      </c>
    </row>
    <row r="62" spans="1:34" ht="15.75" thickBot="1">
      <c r="A62" s="4">
        <v>60</v>
      </c>
      <c r="B62" s="9"/>
      <c r="C62" s="11"/>
      <c r="D62" s="10"/>
      <c r="E62" s="11"/>
      <c r="F62" s="11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>
        <f t="shared" si="0"/>
      </c>
      <c r="AC62" s="12">
        <f t="shared" si="1"/>
      </c>
      <c r="AD62" s="13">
        <f t="shared" si="2"/>
      </c>
      <c r="AE62" s="14">
        <f t="shared" si="3"/>
      </c>
      <c r="AF62" s="15">
        <f t="shared" si="4"/>
      </c>
      <c r="AG62" s="16">
        <f t="shared" si="5"/>
      </c>
      <c r="AH62" s="15">
        <f t="shared" si="6"/>
      </c>
    </row>
    <row r="63" spans="1:34" ht="15.75" thickBot="1">
      <c r="A63" s="4">
        <v>61</v>
      </c>
      <c r="B63" s="9"/>
      <c r="C63" s="11"/>
      <c r="D63" s="10"/>
      <c r="E63" s="11"/>
      <c r="F63" s="11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2">
        <f t="shared" si="0"/>
      </c>
      <c r="AC63" s="12">
        <f t="shared" si="1"/>
      </c>
      <c r="AD63" s="13">
        <f t="shared" si="2"/>
      </c>
      <c r="AE63" s="14">
        <f t="shared" si="3"/>
      </c>
      <c r="AF63" s="15">
        <f t="shared" si="4"/>
      </c>
      <c r="AG63" s="16">
        <f t="shared" si="5"/>
      </c>
      <c r="AH63" s="15">
        <f t="shared" si="6"/>
      </c>
    </row>
    <row r="64" spans="1:34" ht="15.75" thickBot="1">
      <c r="A64" s="4">
        <v>62</v>
      </c>
      <c r="B64" s="9"/>
      <c r="C64" s="11"/>
      <c r="D64" s="10"/>
      <c r="E64" s="11"/>
      <c r="F64" s="11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>
        <f t="shared" si="0"/>
      </c>
      <c r="AC64" s="12">
        <f t="shared" si="1"/>
      </c>
      <c r="AD64" s="13">
        <f t="shared" si="2"/>
      </c>
      <c r="AE64" s="14">
        <f t="shared" si="3"/>
      </c>
      <c r="AF64" s="15">
        <f t="shared" si="4"/>
      </c>
      <c r="AG64" s="16">
        <f t="shared" si="5"/>
      </c>
      <c r="AH64" s="15">
        <f t="shared" si="6"/>
      </c>
    </row>
    <row r="65" spans="1:34" ht="15.75" thickBot="1">
      <c r="A65" s="4">
        <v>63</v>
      </c>
      <c r="B65" s="9"/>
      <c r="C65" s="11"/>
      <c r="D65" s="10"/>
      <c r="E65" s="11"/>
      <c r="F65" s="11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>
        <f t="shared" si="0"/>
      </c>
      <c r="AC65" s="12">
        <f t="shared" si="1"/>
      </c>
      <c r="AD65" s="13">
        <f t="shared" si="2"/>
      </c>
      <c r="AE65" s="14">
        <f t="shared" si="3"/>
      </c>
      <c r="AF65" s="15">
        <f t="shared" si="4"/>
      </c>
      <c r="AG65" s="16">
        <f t="shared" si="5"/>
      </c>
      <c r="AH65" s="15">
        <f t="shared" si="6"/>
      </c>
    </row>
    <row r="66" spans="1:34" ht="15.75" thickBot="1">
      <c r="A66" s="4">
        <v>64</v>
      </c>
      <c r="B66" s="9"/>
      <c r="C66" s="11"/>
      <c r="D66" s="10"/>
      <c r="E66" s="11"/>
      <c r="F66" s="11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2">
        <f t="shared" si="0"/>
      </c>
      <c r="AC66" s="12">
        <f t="shared" si="1"/>
      </c>
      <c r="AD66" s="13">
        <f t="shared" si="2"/>
      </c>
      <c r="AE66" s="14">
        <f t="shared" si="3"/>
      </c>
      <c r="AF66" s="15">
        <f t="shared" si="4"/>
      </c>
      <c r="AG66" s="16">
        <f t="shared" si="5"/>
      </c>
      <c r="AH66" s="15">
        <f t="shared" si="6"/>
      </c>
    </row>
    <row r="67" spans="1:34" ht="15.75" thickBot="1">
      <c r="A67" s="4">
        <v>65</v>
      </c>
      <c r="B67" s="9"/>
      <c r="C67" s="11"/>
      <c r="D67" s="10"/>
      <c r="E67" s="11"/>
      <c r="F67" s="11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>
        <f t="shared" si="0"/>
      </c>
      <c r="AC67" s="12">
        <f t="shared" si="1"/>
      </c>
      <c r="AD67" s="13">
        <f t="shared" si="2"/>
      </c>
      <c r="AE67" s="14">
        <f t="shared" si="3"/>
      </c>
      <c r="AF67" s="15">
        <f t="shared" si="4"/>
      </c>
      <c r="AG67" s="16">
        <f t="shared" si="5"/>
      </c>
      <c r="AH67" s="15">
        <f t="shared" si="6"/>
      </c>
    </row>
    <row r="68" spans="1:34" ht="15.75" thickBot="1">
      <c r="A68" s="4">
        <v>66</v>
      </c>
      <c r="B68" s="9"/>
      <c r="C68" s="11"/>
      <c r="D68" s="10"/>
      <c r="E68" s="11"/>
      <c r="F68" s="11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2">
        <f aca="true" t="shared" si="7" ref="AB68:AB103">IF(B68&gt;"",SUM(G68:AA68),"")</f>
      </c>
      <c r="AC68" s="12">
        <f aca="true" t="shared" si="8" ref="AC68:AC103">IF(B68&gt;"",IF(AE68&gt;"",AE68,(IF(AH68&gt;"",AH68,""))),"")</f>
      </c>
      <c r="AD68" s="13">
        <f aca="true" t="shared" si="9" ref="AD68:AD103">IF(B68&gt;"",AB68/$AE$1,"")</f>
      </c>
      <c r="AE68" s="14">
        <f aca="true" t="shared" si="10" ref="AE68:AE103">IF(AND(B68&gt;"",AB68=MAX(AB$3:AB$103),AB68&gt;$AE$1*0.75),"победитель","")</f>
      </c>
      <c r="AF68" s="15">
        <f aca="true" t="shared" si="11" ref="AF68:AF103">IF(B68&gt;"",AB68/MAX(AB$3:AB$103),"")</f>
      </c>
      <c r="AG68" s="16">
        <f aca="true" t="shared" si="12" ref="AG68:AG103">IF(B68&gt;"",RANK(AB68,AB$3:AB$103),"")</f>
      </c>
      <c r="AH68" s="15">
        <f aca="true" t="shared" si="13" ref="AH68:AH103">IF(B68&gt;"",IF(AND(AE68="",AB68&gt;$AE$1/2,AG68&lt;ROUNDUP(COUNTIF(B$3:B$102,"&gt;""")*0.25,0)),"призер",""),"")</f>
      </c>
    </row>
    <row r="69" spans="1:34" ht="15.75" thickBot="1">
      <c r="A69" s="4">
        <v>67</v>
      </c>
      <c r="B69" s="9"/>
      <c r="C69" s="11"/>
      <c r="D69" s="10"/>
      <c r="E69" s="11"/>
      <c r="F69" s="11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2">
        <f t="shared" si="7"/>
      </c>
      <c r="AC69" s="12">
        <f t="shared" si="8"/>
      </c>
      <c r="AD69" s="13">
        <f t="shared" si="9"/>
      </c>
      <c r="AE69" s="14">
        <f t="shared" si="10"/>
      </c>
      <c r="AF69" s="15">
        <f t="shared" si="11"/>
      </c>
      <c r="AG69" s="16">
        <f t="shared" si="12"/>
      </c>
      <c r="AH69" s="15">
        <f t="shared" si="13"/>
      </c>
    </row>
    <row r="70" spans="1:34" ht="15.75" thickBot="1">
      <c r="A70" s="4">
        <v>68</v>
      </c>
      <c r="B70" s="9"/>
      <c r="C70" s="11"/>
      <c r="D70" s="10"/>
      <c r="E70" s="11"/>
      <c r="F70" s="11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2">
        <f t="shared" si="7"/>
      </c>
      <c r="AC70" s="12">
        <f t="shared" si="8"/>
      </c>
      <c r="AD70" s="13">
        <f t="shared" si="9"/>
      </c>
      <c r="AE70" s="14">
        <f t="shared" si="10"/>
      </c>
      <c r="AF70" s="15">
        <f t="shared" si="11"/>
      </c>
      <c r="AG70" s="16">
        <f t="shared" si="12"/>
      </c>
      <c r="AH70" s="15">
        <f t="shared" si="13"/>
      </c>
    </row>
    <row r="71" spans="1:34" ht="15.75" thickBot="1">
      <c r="A71" s="4">
        <v>69</v>
      </c>
      <c r="B71" s="9"/>
      <c r="C71" s="11"/>
      <c r="D71" s="10"/>
      <c r="E71" s="11"/>
      <c r="F71" s="11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2">
        <f t="shared" si="7"/>
      </c>
      <c r="AC71" s="12">
        <f t="shared" si="8"/>
      </c>
      <c r="AD71" s="13">
        <f t="shared" si="9"/>
      </c>
      <c r="AE71" s="14">
        <f t="shared" si="10"/>
      </c>
      <c r="AF71" s="15">
        <f t="shared" si="11"/>
      </c>
      <c r="AG71" s="16">
        <f t="shared" si="12"/>
      </c>
      <c r="AH71" s="15">
        <f t="shared" si="13"/>
      </c>
    </row>
    <row r="72" spans="1:34" ht="15.75" thickBot="1">
      <c r="A72" s="4">
        <v>70</v>
      </c>
      <c r="B72" s="9"/>
      <c r="C72" s="11"/>
      <c r="D72" s="10"/>
      <c r="E72" s="11"/>
      <c r="F72" s="11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2">
        <f t="shared" si="7"/>
      </c>
      <c r="AC72" s="12">
        <f t="shared" si="8"/>
      </c>
      <c r="AD72" s="13">
        <f t="shared" si="9"/>
      </c>
      <c r="AE72" s="14">
        <f t="shared" si="10"/>
      </c>
      <c r="AF72" s="15">
        <f t="shared" si="11"/>
      </c>
      <c r="AG72" s="16">
        <f t="shared" si="12"/>
      </c>
      <c r="AH72" s="15">
        <f t="shared" si="13"/>
      </c>
    </row>
    <row r="73" spans="1:34" ht="15.75" thickBot="1">
      <c r="A73" s="4">
        <v>71</v>
      </c>
      <c r="B73" s="9"/>
      <c r="C73" s="11"/>
      <c r="D73" s="10"/>
      <c r="E73" s="11"/>
      <c r="F73" s="11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2">
        <f t="shared" si="7"/>
      </c>
      <c r="AC73" s="12">
        <f t="shared" si="8"/>
      </c>
      <c r="AD73" s="13">
        <f t="shared" si="9"/>
      </c>
      <c r="AE73" s="14">
        <f t="shared" si="10"/>
      </c>
      <c r="AF73" s="15">
        <f t="shared" si="11"/>
      </c>
      <c r="AG73" s="16">
        <f t="shared" si="12"/>
      </c>
      <c r="AH73" s="15">
        <f t="shared" si="13"/>
      </c>
    </row>
    <row r="74" spans="1:34" ht="15.75" thickBot="1">
      <c r="A74" s="4">
        <v>72</v>
      </c>
      <c r="B74" s="9"/>
      <c r="C74" s="11"/>
      <c r="D74" s="10"/>
      <c r="E74" s="11"/>
      <c r="F74" s="11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2">
        <f t="shared" si="7"/>
      </c>
      <c r="AC74" s="12">
        <f t="shared" si="8"/>
      </c>
      <c r="AD74" s="13">
        <f t="shared" si="9"/>
      </c>
      <c r="AE74" s="14">
        <f t="shared" si="10"/>
      </c>
      <c r="AF74" s="15">
        <f t="shared" si="11"/>
      </c>
      <c r="AG74" s="16">
        <f t="shared" si="12"/>
      </c>
      <c r="AH74" s="15">
        <f t="shared" si="13"/>
      </c>
    </row>
    <row r="75" spans="1:34" ht="15.75" thickBot="1">
      <c r="A75" s="4">
        <v>73</v>
      </c>
      <c r="B75" s="9"/>
      <c r="C75" s="11"/>
      <c r="D75" s="10"/>
      <c r="E75" s="11"/>
      <c r="F75" s="11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2">
        <f t="shared" si="7"/>
      </c>
      <c r="AC75" s="12">
        <f t="shared" si="8"/>
      </c>
      <c r="AD75" s="13">
        <f t="shared" si="9"/>
      </c>
      <c r="AE75" s="14">
        <f t="shared" si="10"/>
      </c>
      <c r="AF75" s="15">
        <f t="shared" si="11"/>
      </c>
      <c r="AG75" s="16">
        <f t="shared" si="12"/>
      </c>
      <c r="AH75" s="15">
        <f t="shared" si="13"/>
      </c>
    </row>
    <row r="76" spans="1:34" ht="15.75" thickBot="1">
      <c r="A76" s="4">
        <v>74</v>
      </c>
      <c r="B76" s="9"/>
      <c r="C76" s="11"/>
      <c r="D76" s="10"/>
      <c r="E76" s="11"/>
      <c r="F76" s="11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2">
        <f t="shared" si="7"/>
      </c>
      <c r="AC76" s="12">
        <f t="shared" si="8"/>
      </c>
      <c r="AD76" s="13">
        <f t="shared" si="9"/>
      </c>
      <c r="AE76" s="14">
        <f t="shared" si="10"/>
      </c>
      <c r="AF76" s="15">
        <f t="shared" si="11"/>
      </c>
      <c r="AG76" s="16">
        <f t="shared" si="12"/>
      </c>
      <c r="AH76" s="15">
        <f t="shared" si="13"/>
      </c>
    </row>
    <row r="77" spans="1:34" ht="15.75" thickBot="1">
      <c r="A77" s="4">
        <v>75</v>
      </c>
      <c r="B77" s="9"/>
      <c r="C77" s="11"/>
      <c r="D77" s="10"/>
      <c r="E77" s="11"/>
      <c r="F77" s="11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2">
        <f t="shared" si="7"/>
      </c>
      <c r="AC77" s="12">
        <f t="shared" si="8"/>
      </c>
      <c r="AD77" s="13">
        <f t="shared" si="9"/>
      </c>
      <c r="AE77" s="14">
        <f t="shared" si="10"/>
      </c>
      <c r="AF77" s="15">
        <f t="shared" si="11"/>
      </c>
      <c r="AG77" s="16">
        <f t="shared" si="12"/>
      </c>
      <c r="AH77" s="15">
        <f t="shared" si="13"/>
      </c>
    </row>
    <row r="78" spans="1:34" ht="15.75" thickBot="1">
      <c r="A78" s="4">
        <v>76</v>
      </c>
      <c r="B78" s="9"/>
      <c r="C78" s="11"/>
      <c r="D78" s="10"/>
      <c r="E78" s="11"/>
      <c r="F78" s="11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2">
        <f t="shared" si="7"/>
      </c>
      <c r="AC78" s="12">
        <f t="shared" si="8"/>
      </c>
      <c r="AD78" s="13">
        <f t="shared" si="9"/>
      </c>
      <c r="AE78" s="14">
        <f t="shared" si="10"/>
      </c>
      <c r="AF78" s="15">
        <f t="shared" si="11"/>
      </c>
      <c r="AG78" s="16">
        <f t="shared" si="12"/>
      </c>
      <c r="AH78" s="15">
        <f t="shared" si="13"/>
      </c>
    </row>
    <row r="79" spans="1:34" ht="15.75" thickBot="1">
      <c r="A79" s="4">
        <v>77</v>
      </c>
      <c r="B79" s="9"/>
      <c r="C79" s="11"/>
      <c r="D79" s="10"/>
      <c r="E79" s="11"/>
      <c r="F79" s="11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2">
        <f t="shared" si="7"/>
      </c>
      <c r="AC79" s="12">
        <f t="shared" si="8"/>
      </c>
      <c r="AD79" s="13">
        <f t="shared" si="9"/>
      </c>
      <c r="AE79" s="14">
        <f t="shared" si="10"/>
      </c>
      <c r="AF79" s="15">
        <f t="shared" si="11"/>
      </c>
      <c r="AG79" s="16">
        <f t="shared" si="12"/>
      </c>
      <c r="AH79" s="15">
        <f t="shared" si="13"/>
      </c>
    </row>
    <row r="80" spans="1:34" ht="15.75" thickBot="1">
      <c r="A80" s="4">
        <v>78</v>
      </c>
      <c r="B80" s="9"/>
      <c r="C80" s="11"/>
      <c r="D80" s="10"/>
      <c r="E80" s="11"/>
      <c r="F80" s="11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2">
        <f t="shared" si="7"/>
      </c>
      <c r="AC80" s="12">
        <f t="shared" si="8"/>
      </c>
      <c r="AD80" s="13">
        <f t="shared" si="9"/>
      </c>
      <c r="AE80" s="14">
        <f t="shared" si="10"/>
      </c>
      <c r="AF80" s="15">
        <f t="shared" si="11"/>
      </c>
      <c r="AG80" s="16">
        <f t="shared" si="12"/>
      </c>
      <c r="AH80" s="15">
        <f t="shared" si="13"/>
      </c>
    </row>
    <row r="81" spans="1:34" ht="15.75" thickBot="1">
      <c r="A81" s="4">
        <v>79</v>
      </c>
      <c r="B81" s="9"/>
      <c r="C81" s="11"/>
      <c r="D81" s="10"/>
      <c r="E81" s="11"/>
      <c r="F81" s="11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2">
        <f t="shared" si="7"/>
      </c>
      <c r="AC81" s="12">
        <f t="shared" si="8"/>
      </c>
      <c r="AD81" s="13">
        <f t="shared" si="9"/>
      </c>
      <c r="AE81" s="14">
        <f t="shared" si="10"/>
      </c>
      <c r="AF81" s="15">
        <f t="shared" si="11"/>
      </c>
      <c r="AG81" s="16">
        <f t="shared" si="12"/>
      </c>
      <c r="AH81" s="15">
        <f t="shared" si="13"/>
      </c>
    </row>
    <row r="82" spans="1:34" ht="15.75" thickBot="1">
      <c r="A82" s="4">
        <v>80</v>
      </c>
      <c r="B82" s="9"/>
      <c r="C82" s="11"/>
      <c r="D82" s="10"/>
      <c r="E82" s="11"/>
      <c r="F82" s="11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2">
        <f t="shared" si="7"/>
      </c>
      <c r="AC82" s="12">
        <f t="shared" si="8"/>
      </c>
      <c r="AD82" s="13">
        <f t="shared" si="9"/>
      </c>
      <c r="AE82" s="14">
        <f t="shared" si="10"/>
      </c>
      <c r="AF82" s="15">
        <f t="shared" si="11"/>
      </c>
      <c r="AG82" s="16">
        <f t="shared" si="12"/>
      </c>
      <c r="AH82" s="15">
        <f t="shared" si="13"/>
      </c>
    </row>
    <row r="83" spans="1:34" ht="15.75" thickBot="1">
      <c r="A83" s="4">
        <v>81</v>
      </c>
      <c r="B83" s="9"/>
      <c r="C83" s="11"/>
      <c r="D83" s="10"/>
      <c r="E83" s="11"/>
      <c r="F83" s="11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2">
        <f t="shared" si="7"/>
      </c>
      <c r="AC83" s="12">
        <f t="shared" si="8"/>
      </c>
      <c r="AD83" s="13">
        <f t="shared" si="9"/>
      </c>
      <c r="AE83" s="14">
        <f t="shared" si="10"/>
      </c>
      <c r="AF83" s="15">
        <f t="shared" si="11"/>
      </c>
      <c r="AG83" s="16">
        <f t="shared" si="12"/>
      </c>
      <c r="AH83" s="15">
        <f t="shared" si="13"/>
      </c>
    </row>
    <row r="84" spans="1:34" ht="15.75" thickBot="1">
      <c r="A84" s="4">
        <v>82</v>
      </c>
      <c r="B84" s="9"/>
      <c r="C84" s="11"/>
      <c r="D84" s="10"/>
      <c r="E84" s="11"/>
      <c r="F84" s="11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2">
        <f t="shared" si="7"/>
      </c>
      <c r="AC84" s="12">
        <f t="shared" si="8"/>
      </c>
      <c r="AD84" s="13">
        <f t="shared" si="9"/>
      </c>
      <c r="AE84" s="14">
        <f t="shared" si="10"/>
      </c>
      <c r="AF84" s="15">
        <f t="shared" si="11"/>
      </c>
      <c r="AG84" s="16">
        <f t="shared" si="12"/>
      </c>
      <c r="AH84" s="15">
        <f t="shared" si="13"/>
      </c>
    </row>
    <row r="85" spans="1:34" ht="15.75" thickBot="1">
      <c r="A85" s="4">
        <v>83</v>
      </c>
      <c r="B85" s="9"/>
      <c r="C85" s="11"/>
      <c r="D85" s="10"/>
      <c r="E85" s="11"/>
      <c r="F85" s="11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2">
        <f t="shared" si="7"/>
      </c>
      <c r="AC85" s="12">
        <f t="shared" si="8"/>
      </c>
      <c r="AD85" s="13">
        <f t="shared" si="9"/>
      </c>
      <c r="AE85" s="14">
        <f t="shared" si="10"/>
      </c>
      <c r="AF85" s="15">
        <f t="shared" si="11"/>
      </c>
      <c r="AG85" s="16">
        <f t="shared" si="12"/>
      </c>
      <c r="AH85" s="15">
        <f t="shared" si="13"/>
      </c>
    </row>
    <row r="86" spans="1:34" ht="15.75" thickBot="1">
      <c r="A86" s="4">
        <v>84</v>
      </c>
      <c r="B86" s="9"/>
      <c r="C86" s="11"/>
      <c r="D86" s="10"/>
      <c r="E86" s="11"/>
      <c r="F86" s="11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2">
        <f t="shared" si="7"/>
      </c>
      <c r="AC86" s="12">
        <f t="shared" si="8"/>
      </c>
      <c r="AD86" s="13">
        <f t="shared" si="9"/>
      </c>
      <c r="AE86" s="14">
        <f t="shared" si="10"/>
      </c>
      <c r="AF86" s="15">
        <f t="shared" si="11"/>
      </c>
      <c r="AG86" s="16">
        <f t="shared" si="12"/>
      </c>
      <c r="AH86" s="15">
        <f t="shared" si="13"/>
      </c>
    </row>
    <row r="87" spans="1:34" ht="15.75" thickBot="1">
      <c r="A87" s="4">
        <v>85</v>
      </c>
      <c r="B87" s="9"/>
      <c r="C87" s="11"/>
      <c r="D87" s="10"/>
      <c r="E87" s="11"/>
      <c r="F87" s="11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2">
        <f t="shared" si="7"/>
      </c>
      <c r="AC87" s="12">
        <f t="shared" si="8"/>
      </c>
      <c r="AD87" s="13">
        <f t="shared" si="9"/>
      </c>
      <c r="AE87" s="14">
        <f t="shared" si="10"/>
      </c>
      <c r="AF87" s="15">
        <f t="shared" si="11"/>
      </c>
      <c r="AG87" s="16">
        <f t="shared" si="12"/>
      </c>
      <c r="AH87" s="15">
        <f t="shared" si="13"/>
      </c>
    </row>
    <row r="88" spans="1:34" ht="15.75" thickBot="1">
      <c r="A88" s="4">
        <v>86</v>
      </c>
      <c r="B88" s="9"/>
      <c r="C88" s="11"/>
      <c r="D88" s="10"/>
      <c r="E88" s="11"/>
      <c r="F88" s="11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2">
        <f t="shared" si="7"/>
      </c>
      <c r="AC88" s="12">
        <f t="shared" si="8"/>
      </c>
      <c r="AD88" s="13">
        <f t="shared" si="9"/>
      </c>
      <c r="AE88" s="14">
        <f t="shared" si="10"/>
      </c>
      <c r="AF88" s="15">
        <f t="shared" si="11"/>
      </c>
      <c r="AG88" s="16">
        <f t="shared" si="12"/>
      </c>
      <c r="AH88" s="15">
        <f t="shared" si="13"/>
      </c>
    </row>
    <row r="89" spans="1:34" ht="15.75" thickBot="1">
      <c r="A89" s="4">
        <v>87</v>
      </c>
      <c r="B89" s="9"/>
      <c r="C89" s="11"/>
      <c r="D89" s="10"/>
      <c r="E89" s="11"/>
      <c r="F89" s="11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2">
        <f t="shared" si="7"/>
      </c>
      <c r="AC89" s="12">
        <f t="shared" si="8"/>
      </c>
      <c r="AD89" s="13">
        <f t="shared" si="9"/>
      </c>
      <c r="AE89" s="14">
        <f t="shared" si="10"/>
      </c>
      <c r="AF89" s="15">
        <f t="shared" si="11"/>
      </c>
      <c r="AG89" s="16">
        <f t="shared" si="12"/>
      </c>
      <c r="AH89" s="15">
        <f t="shared" si="13"/>
      </c>
    </row>
    <row r="90" spans="1:34" ht="15.75" thickBot="1">
      <c r="A90" s="4">
        <v>88</v>
      </c>
      <c r="B90" s="9"/>
      <c r="C90" s="11"/>
      <c r="D90" s="10"/>
      <c r="E90" s="11"/>
      <c r="F90" s="11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2">
        <f t="shared" si="7"/>
      </c>
      <c r="AC90" s="12">
        <f t="shared" si="8"/>
      </c>
      <c r="AD90" s="13">
        <f t="shared" si="9"/>
      </c>
      <c r="AE90" s="14">
        <f t="shared" si="10"/>
      </c>
      <c r="AF90" s="15">
        <f t="shared" si="11"/>
      </c>
      <c r="AG90" s="16">
        <f t="shared" si="12"/>
      </c>
      <c r="AH90" s="15">
        <f t="shared" si="13"/>
      </c>
    </row>
    <row r="91" spans="1:34" ht="15.75" thickBot="1">
      <c r="A91" s="4">
        <v>89</v>
      </c>
      <c r="B91" s="9"/>
      <c r="C91" s="11"/>
      <c r="D91" s="10"/>
      <c r="E91" s="11"/>
      <c r="F91" s="11"/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2">
        <f t="shared" si="7"/>
      </c>
      <c r="AC91" s="12">
        <f t="shared" si="8"/>
      </c>
      <c r="AD91" s="13">
        <f t="shared" si="9"/>
      </c>
      <c r="AE91" s="14">
        <f t="shared" si="10"/>
      </c>
      <c r="AF91" s="15">
        <f t="shared" si="11"/>
      </c>
      <c r="AG91" s="16">
        <f t="shared" si="12"/>
      </c>
      <c r="AH91" s="15">
        <f t="shared" si="13"/>
      </c>
    </row>
    <row r="92" spans="1:34" ht="15.75" thickBot="1">
      <c r="A92" s="4">
        <v>90</v>
      </c>
      <c r="B92" s="9"/>
      <c r="C92" s="11"/>
      <c r="D92" s="10"/>
      <c r="E92" s="11"/>
      <c r="F92" s="11"/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2">
        <f t="shared" si="7"/>
      </c>
      <c r="AC92" s="12">
        <f t="shared" si="8"/>
      </c>
      <c r="AD92" s="13">
        <f t="shared" si="9"/>
      </c>
      <c r="AE92" s="14">
        <f t="shared" si="10"/>
      </c>
      <c r="AF92" s="15">
        <f t="shared" si="11"/>
      </c>
      <c r="AG92" s="16">
        <f t="shared" si="12"/>
      </c>
      <c r="AH92" s="15">
        <f t="shared" si="13"/>
      </c>
    </row>
    <row r="93" spans="1:34" ht="15.75" thickBot="1">
      <c r="A93" s="4">
        <v>91</v>
      </c>
      <c r="B93" s="9"/>
      <c r="C93" s="11"/>
      <c r="D93" s="10"/>
      <c r="E93" s="11"/>
      <c r="F93" s="11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2">
        <f t="shared" si="7"/>
      </c>
      <c r="AC93" s="12">
        <f t="shared" si="8"/>
      </c>
      <c r="AD93" s="13">
        <f t="shared" si="9"/>
      </c>
      <c r="AE93" s="14">
        <f t="shared" si="10"/>
      </c>
      <c r="AF93" s="15">
        <f t="shared" si="11"/>
      </c>
      <c r="AG93" s="16">
        <f t="shared" si="12"/>
      </c>
      <c r="AH93" s="15">
        <f t="shared" si="13"/>
      </c>
    </row>
    <row r="94" spans="1:34" ht="15.75" thickBot="1">
      <c r="A94" s="4">
        <v>92</v>
      </c>
      <c r="B94" s="9"/>
      <c r="C94" s="11"/>
      <c r="D94" s="10"/>
      <c r="E94" s="11"/>
      <c r="F94" s="11"/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2">
        <f t="shared" si="7"/>
      </c>
      <c r="AC94" s="12">
        <f t="shared" si="8"/>
      </c>
      <c r="AD94" s="13">
        <f t="shared" si="9"/>
      </c>
      <c r="AE94" s="14">
        <f t="shared" si="10"/>
      </c>
      <c r="AF94" s="15">
        <f t="shared" si="11"/>
      </c>
      <c r="AG94" s="16">
        <f t="shared" si="12"/>
      </c>
      <c r="AH94" s="15">
        <f t="shared" si="13"/>
      </c>
    </row>
    <row r="95" spans="1:34" ht="15.75" thickBot="1">
      <c r="A95" s="4">
        <v>93</v>
      </c>
      <c r="B95" s="9"/>
      <c r="C95" s="11"/>
      <c r="D95" s="10"/>
      <c r="E95" s="11"/>
      <c r="F95" s="11"/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2">
        <f t="shared" si="7"/>
      </c>
      <c r="AC95" s="12">
        <f t="shared" si="8"/>
      </c>
      <c r="AD95" s="13">
        <f t="shared" si="9"/>
      </c>
      <c r="AE95" s="14">
        <f t="shared" si="10"/>
      </c>
      <c r="AF95" s="15">
        <f t="shared" si="11"/>
      </c>
      <c r="AG95" s="16">
        <f t="shared" si="12"/>
      </c>
      <c r="AH95" s="15">
        <f t="shared" si="13"/>
      </c>
    </row>
    <row r="96" spans="1:34" ht="15.75" thickBot="1">
      <c r="A96" s="4">
        <v>94</v>
      </c>
      <c r="B96" s="9"/>
      <c r="C96" s="11"/>
      <c r="D96" s="10"/>
      <c r="E96" s="11"/>
      <c r="F96" s="11"/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2">
        <f t="shared" si="7"/>
      </c>
      <c r="AC96" s="12">
        <f t="shared" si="8"/>
      </c>
      <c r="AD96" s="13">
        <f t="shared" si="9"/>
      </c>
      <c r="AE96" s="14">
        <f t="shared" si="10"/>
      </c>
      <c r="AF96" s="15">
        <f t="shared" si="11"/>
      </c>
      <c r="AG96" s="16">
        <f t="shared" si="12"/>
      </c>
      <c r="AH96" s="15">
        <f t="shared" si="13"/>
      </c>
    </row>
    <row r="97" spans="1:34" ht="15.75" thickBot="1">
      <c r="A97" s="4">
        <v>95</v>
      </c>
      <c r="B97" s="9"/>
      <c r="C97" s="11"/>
      <c r="D97" s="10"/>
      <c r="E97" s="11"/>
      <c r="F97" s="11"/>
      <c r="G97" s="2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2">
        <f t="shared" si="7"/>
      </c>
      <c r="AC97" s="12">
        <f t="shared" si="8"/>
      </c>
      <c r="AD97" s="13">
        <f t="shared" si="9"/>
      </c>
      <c r="AE97" s="14">
        <f t="shared" si="10"/>
      </c>
      <c r="AF97" s="15">
        <f t="shared" si="11"/>
      </c>
      <c r="AG97" s="16">
        <f t="shared" si="12"/>
      </c>
      <c r="AH97" s="15">
        <f t="shared" si="13"/>
      </c>
    </row>
    <row r="98" spans="1:34" ht="15.75" thickBot="1">
      <c r="A98" s="4">
        <v>96</v>
      </c>
      <c r="B98" s="9"/>
      <c r="C98" s="11"/>
      <c r="D98" s="10"/>
      <c r="E98" s="11"/>
      <c r="F98" s="11"/>
      <c r="G98" s="2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2">
        <f t="shared" si="7"/>
      </c>
      <c r="AC98" s="12">
        <f t="shared" si="8"/>
      </c>
      <c r="AD98" s="13">
        <f t="shared" si="9"/>
      </c>
      <c r="AE98" s="14">
        <f t="shared" si="10"/>
      </c>
      <c r="AF98" s="15">
        <f t="shared" si="11"/>
      </c>
      <c r="AG98" s="16">
        <f t="shared" si="12"/>
      </c>
      <c r="AH98" s="15">
        <f t="shared" si="13"/>
      </c>
    </row>
    <row r="99" spans="1:34" ht="15.75" thickBot="1">
      <c r="A99" s="4">
        <v>97</v>
      </c>
      <c r="B99" s="9"/>
      <c r="C99" s="11"/>
      <c r="D99" s="10"/>
      <c r="E99" s="11"/>
      <c r="F99" s="11"/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2">
        <f t="shared" si="7"/>
      </c>
      <c r="AC99" s="12">
        <f t="shared" si="8"/>
      </c>
      <c r="AD99" s="13">
        <f t="shared" si="9"/>
      </c>
      <c r="AE99" s="14">
        <f t="shared" si="10"/>
      </c>
      <c r="AF99" s="15">
        <f t="shared" si="11"/>
      </c>
      <c r="AG99" s="16">
        <f t="shared" si="12"/>
      </c>
      <c r="AH99" s="15">
        <f t="shared" si="13"/>
      </c>
    </row>
    <row r="100" spans="1:34" ht="15.75" thickBot="1">
      <c r="A100" s="4">
        <v>98</v>
      </c>
      <c r="B100" s="9"/>
      <c r="C100" s="11"/>
      <c r="D100" s="10"/>
      <c r="E100" s="11"/>
      <c r="F100" s="11"/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2">
        <f t="shared" si="7"/>
      </c>
      <c r="AC100" s="12">
        <f t="shared" si="8"/>
      </c>
      <c r="AD100" s="13">
        <f t="shared" si="9"/>
      </c>
      <c r="AE100" s="14">
        <f t="shared" si="10"/>
      </c>
      <c r="AF100" s="15">
        <f t="shared" si="11"/>
      </c>
      <c r="AG100" s="16">
        <f t="shared" si="12"/>
      </c>
      <c r="AH100" s="15">
        <f t="shared" si="13"/>
      </c>
    </row>
    <row r="101" spans="1:34" ht="15.75" thickBot="1">
      <c r="A101" s="4">
        <v>99</v>
      </c>
      <c r="B101" s="9"/>
      <c r="C101" s="11"/>
      <c r="D101" s="10"/>
      <c r="E101" s="11"/>
      <c r="F101" s="11"/>
      <c r="G101" s="2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2">
        <f t="shared" si="7"/>
      </c>
      <c r="AC101" s="12">
        <f t="shared" si="8"/>
      </c>
      <c r="AD101" s="13">
        <f t="shared" si="9"/>
      </c>
      <c r="AE101" s="14">
        <f t="shared" si="10"/>
      </c>
      <c r="AF101" s="15">
        <f t="shared" si="11"/>
      </c>
      <c r="AG101" s="16">
        <f t="shared" si="12"/>
      </c>
      <c r="AH101" s="15">
        <f t="shared" si="13"/>
      </c>
    </row>
    <row r="102" spans="1:34" ht="15.75" thickBot="1">
      <c r="A102" s="4">
        <v>100</v>
      </c>
      <c r="B102" s="9"/>
      <c r="C102" s="11"/>
      <c r="D102" s="11"/>
      <c r="E102" s="11"/>
      <c r="F102" s="11"/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2">
        <f t="shared" si="7"/>
      </c>
      <c r="AC102" s="12">
        <f t="shared" si="8"/>
      </c>
      <c r="AD102" s="13">
        <f t="shared" si="9"/>
      </c>
      <c r="AE102" s="14">
        <f t="shared" si="10"/>
      </c>
      <c r="AF102" s="15">
        <f t="shared" si="11"/>
      </c>
      <c r="AG102" s="16">
        <f t="shared" si="12"/>
      </c>
      <c r="AH102" s="15">
        <f t="shared" si="13"/>
      </c>
    </row>
    <row r="103" spans="1:34" ht="15.75" thickBot="1">
      <c r="A103" s="4">
        <v>100</v>
      </c>
      <c r="B103" s="9"/>
      <c r="C103" s="11"/>
      <c r="D103" s="11"/>
      <c r="E103" s="11"/>
      <c r="F103" s="11"/>
      <c r="G103" s="2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2">
        <f t="shared" si="7"/>
      </c>
      <c r="AC103" s="12">
        <f t="shared" si="8"/>
      </c>
      <c r="AD103" s="13">
        <f t="shared" si="9"/>
      </c>
      <c r="AE103" s="14">
        <f t="shared" si="10"/>
      </c>
      <c r="AF103" s="15">
        <f t="shared" si="11"/>
      </c>
      <c r="AG103" s="16">
        <f t="shared" si="12"/>
      </c>
      <c r="AH103" s="15">
        <f t="shared" si="13"/>
      </c>
    </row>
  </sheetData>
  <sheetProtection sort="0" autoFilter="0"/>
  <conditionalFormatting sqref="J4:J103 N4:N103">
    <cfRule type="cellIs" priority="34" dxfId="0" operator="greaterThan" stopIfTrue="1">
      <formula>4</formula>
    </cfRule>
  </conditionalFormatting>
  <conditionalFormatting sqref="L4:L103 P4:P103">
    <cfRule type="cellIs" priority="33" dxfId="0" operator="greaterThan" stopIfTrue="1">
      <formula>2</formula>
    </cfRule>
  </conditionalFormatting>
  <conditionalFormatting sqref="I4:I103 O4:O103">
    <cfRule type="cellIs" priority="32" dxfId="0" operator="greaterThan" stopIfTrue="1">
      <formula>6</formula>
    </cfRule>
  </conditionalFormatting>
  <conditionalFormatting sqref="G3:G103">
    <cfRule type="cellIs" priority="21" dxfId="0" operator="greaterThan" stopIfTrue="1">
      <formula>4</formula>
    </cfRule>
  </conditionalFormatting>
  <conditionalFormatting sqref="H3:H103">
    <cfRule type="cellIs" priority="20" dxfId="0" operator="greaterThan" stopIfTrue="1">
      <formula>2</formula>
    </cfRule>
  </conditionalFormatting>
  <conditionalFormatting sqref="I3:I103">
    <cfRule type="cellIs" priority="19" dxfId="0" operator="greaterThan" stopIfTrue="1">
      <formula>2</formula>
    </cfRule>
  </conditionalFormatting>
  <conditionalFormatting sqref="J3:J103">
    <cfRule type="cellIs" priority="18" dxfId="0" operator="greaterThan" stopIfTrue="1">
      <formula>4</formula>
    </cfRule>
  </conditionalFormatting>
  <conditionalFormatting sqref="K3:K103">
    <cfRule type="cellIs" priority="17" dxfId="0" operator="greaterThan" stopIfTrue="1">
      <formula>1</formula>
    </cfRule>
  </conditionalFormatting>
  <conditionalFormatting sqref="L3:L103">
    <cfRule type="cellIs" priority="16" dxfId="0" operator="greaterThan" stopIfTrue="1">
      <formula>1</formula>
    </cfRule>
  </conditionalFormatting>
  <conditionalFormatting sqref="M3:M103">
    <cfRule type="cellIs" priority="15" dxfId="0" operator="greaterThan" stopIfTrue="1">
      <formula>1</formula>
    </cfRule>
  </conditionalFormatting>
  <conditionalFormatting sqref="N3:N103">
    <cfRule type="cellIs" priority="14" dxfId="0" operator="greaterThan" stopIfTrue="1">
      <formula>4</formula>
    </cfRule>
  </conditionalFormatting>
  <conditionalFormatting sqref="O3:O103">
    <cfRule type="cellIs" priority="13" dxfId="0" operator="greaterThan" stopIfTrue="1">
      <formula>1</formula>
    </cfRule>
  </conditionalFormatting>
  <conditionalFormatting sqref="P3:P103">
    <cfRule type="cellIs" priority="12" dxfId="0" operator="greaterThan" stopIfTrue="1">
      <formula>1</formula>
    </cfRule>
  </conditionalFormatting>
  <conditionalFormatting sqref="Q3:Q103">
    <cfRule type="cellIs" priority="11" dxfId="0" operator="greaterThan" stopIfTrue="1">
      <formula>4</formula>
    </cfRule>
  </conditionalFormatting>
  <conditionalFormatting sqref="R3:R103">
    <cfRule type="cellIs" priority="10" dxfId="0" operator="greaterThan" stopIfTrue="1">
      <formula>1</formula>
    </cfRule>
  </conditionalFormatting>
  <conditionalFormatting sqref="S3:S103">
    <cfRule type="cellIs" priority="9" dxfId="0" operator="greaterThan" stopIfTrue="1">
      <formula>2</formula>
    </cfRule>
  </conditionalFormatting>
  <conditionalFormatting sqref="T3:T103">
    <cfRule type="cellIs" priority="8" dxfId="0" operator="greaterThan" stopIfTrue="1">
      <formula>6</formula>
    </cfRule>
  </conditionalFormatting>
  <conditionalFormatting sqref="U3:U103">
    <cfRule type="cellIs" priority="7" dxfId="0" operator="greaterThan" stopIfTrue="1">
      <formula>2</formula>
    </cfRule>
  </conditionalFormatting>
  <conditionalFormatting sqref="V3:V103">
    <cfRule type="cellIs" priority="6" dxfId="0" operator="greaterThan" stopIfTrue="1">
      <formula>2</formula>
    </cfRule>
  </conditionalFormatting>
  <conditionalFormatting sqref="W3:W103">
    <cfRule type="cellIs" priority="5" dxfId="0" operator="greaterThan" stopIfTrue="1">
      <formula>2</formula>
    </cfRule>
  </conditionalFormatting>
  <conditionalFormatting sqref="X3:X103">
    <cfRule type="cellIs" priority="4" dxfId="0" operator="greaterThan" stopIfTrue="1">
      <formula>2</formula>
    </cfRule>
  </conditionalFormatting>
  <conditionalFormatting sqref="Y3:Y103">
    <cfRule type="cellIs" priority="3" dxfId="0" operator="greaterThan" stopIfTrue="1">
      <formula>2</formula>
    </cfRule>
  </conditionalFormatting>
  <conditionalFormatting sqref="Z3:Z103">
    <cfRule type="cellIs" priority="2" dxfId="0" operator="greaterThan" stopIfTrue="1">
      <formula>2</formula>
    </cfRule>
  </conditionalFormatting>
  <conditionalFormatting sqref="AA3:AA103">
    <cfRule type="cellIs" priority="1" dxfId="0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Ирина</cp:lastModifiedBy>
  <dcterms:created xsi:type="dcterms:W3CDTF">2011-04-20T19:12:51Z</dcterms:created>
  <dcterms:modified xsi:type="dcterms:W3CDTF">2011-04-28T09:05:42Z</dcterms:modified>
  <cp:category/>
  <cp:version/>
  <cp:contentType/>
  <cp:contentStatus/>
</cp:coreProperties>
</file>